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red_Direktora\OPN\1. REC\01 POSTUPCI NABAVE\NABAVA 2023\JAVNI POZIV\POSTUPCI\Obrasci - final\011-23 HTZ štand 2023 izvođač\FINAL\HR final\"/>
    </mc:Choice>
  </mc:AlternateContent>
  <xr:revisionPtr revIDLastSave="0" documentId="8_{9D4EAF76-B85F-4D34-8072-9E96192FA156}" xr6:coauthVersionLast="47" xr6:coauthVersionMax="47" xr10:uidLastSave="{00000000-0000-0000-0000-000000000000}"/>
  <bookViews>
    <workbookView xWindow="-120" yWindow="-120" windowWidth="29040" windowHeight="15840" xr2:uid="{AF0E1633-FE12-4E1A-A3E1-F77052A4709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S11" i="1"/>
  <c r="AD4" i="1" l="1"/>
  <c r="AD5" i="1"/>
  <c r="AD6" i="1"/>
  <c r="AD7" i="1"/>
  <c r="AD8" i="1"/>
  <c r="AD9" i="1"/>
  <c r="AD10" i="1"/>
  <c r="AD11" i="1"/>
  <c r="AD12" i="1"/>
  <c r="AD13" i="1"/>
  <c r="AD14" i="1"/>
  <c r="AD15" i="1"/>
  <c r="AD3" i="1"/>
  <c r="AF4" i="1"/>
  <c r="AF5" i="1"/>
  <c r="AF6" i="1"/>
  <c r="AF7" i="1"/>
  <c r="AF8" i="1"/>
  <c r="AF9" i="1"/>
  <c r="AF10" i="1"/>
  <c r="AF11" i="1"/>
  <c r="AF12" i="1"/>
  <c r="AF13" i="1"/>
  <c r="AF14" i="1"/>
  <c r="AF15" i="1"/>
  <c r="AF3" i="1"/>
  <c r="AE4" i="1"/>
  <c r="AE5" i="1"/>
  <c r="AE6" i="1"/>
  <c r="AE7" i="1"/>
  <c r="AE8" i="1"/>
  <c r="AE9" i="1"/>
  <c r="AE10" i="1"/>
  <c r="AE11" i="1"/>
  <c r="AE12" i="1"/>
  <c r="AE13" i="1"/>
  <c r="AE14" i="1"/>
  <c r="AE15" i="1"/>
  <c r="AE3" i="1"/>
  <c r="AC4" i="1"/>
  <c r="AC5" i="1"/>
  <c r="AC6" i="1"/>
  <c r="AC7" i="1"/>
  <c r="AC8" i="1"/>
  <c r="AC9" i="1"/>
  <c r="AC10" i="1"/>
  <c r="AC11" i="1"/>
  <c r="AC12" i="1"/>
  <c r="AC13" i="1"/>
  <c r="AC14" i="1"/>
  <c r="AC15" i="1"/>
  <c r="AC3" i="1"/>
  <c r="AB4" i="1"/>
  <c r="AB5" i="1"/>
  <c r="AB6" i="1"/>
  <c r="AB7" i="1"/>
  <c r="AB8" i="1"/>
  <c r="AB9" i="1"/>
  <c r="AB10" i="1"/>
  <c r="AB11" i="1"/>
  <c r="AB12" i="1"/>
  <c r="AB13" i="1"/>
  <c r="AB14" i="1"/>
  <c r="AB15" i="1"/>
  <c r="AB3" i="1"/>
  <c r="AA4" i="1"/>
  <c r="AA5" i="1"/>
  <c r="AA6" i="1"/>
  <c r="AA7" i="1"/>
  <c r="AA8" i="1"/>
  <c r="AA9" i="1"/>
  <c r="AA10" i="1"/>
  <c r="AA11" i="1"/>
  <c r="AA12" i="1"/>
  <c r="AA13" i="1"/>
  <c r="AA14" i="1"/>
  <c r="AA15" i="1"/>
  <c r="AA3" i="1"/>
  <c r="Z4" i="1"/>
  <c r="Z5" i="1"/>
  <c r="Z6" i="1"/>
  <c r="Z7" i="1"/>
  <c r="Z8" i="1"/>
  <c r="Z9" i="1"/>
  <c r="Z10" i="1"/>
  <c r="Z11" i="1"/>
  <c r="Z12" i="1"/>
  <c r="Z13" i="1"/>
  <c r="Z14" i="1"/>
  <c r="Z15" i="1"/>
  <c r="Z3" i="1"/>
  <c r="Y4" i="1"/>
  <c r="Y5" i="1"/>
  <c r="Y6" i="1"/>
  <c r="Y7" i="1"/>
  <c r="Y8" i="1"/>
  <c r="Y9" i="1"/>
  <c r="Y10" i="1"/>
  <c r="Y11" i="1"/>
  <c r="Y12" i="1"/>
  <c r="Y13" i="1"/>
  <c r="Y14" i="1"/>
  <c r="Y15" i="1"/>
  <c r="Y3" i="1"/>
  <c r="X4" i="1"/>
  <c r="X5" i="1"/>
  <c r="X6" i="1"/>
  <c r="X7" i="1"/>
  <c r="X8" i="1"/>
  <c r="X9" i="1"/>
  <c r="X10" i="1"/>
  <c r="X11" i="1"/>
  <c r="X12" i="1"/>
  <c r="X13" i="1"/>
  <c r="X14" i="1"/>
  <c r="X15" i="1"/>
  <c r="X3" i="1"/>
  <c r="W4" i="1"/>
  <c r="W5" i="1"/>
  <c r="W6" i="1"/>
  <c r="W7" i="1"/>
  <c r="W8" i="1"/>
  <c r="W9" i="1"/>
  <c r="W10" i="1"/>
  <c r="W11" i="1"/>
  <c r="W12" i="1"/>
  <c r="W13" i="1"/>
  <c r="W14" i="1"/>
  <c r="W15" i="1"/>
  <c r="W3" i="1"/>
  <c r="V4" i="1"/>
  <c r="V5" i="1"/>
  <c r="V6" i="1"/>
  <c r="V7" i="1"/>
  <c r="V8" i="1"/>
  <c r="V9" i="1"/>
  <c r="V10" i="1"/>
  <c r="V11" i="1"/>
  <c r="V12" i="1"/>
  <c r="V13" i="1"/>
  <c r="V14" i="1"/>
  <c r="V15" i="1"/>
  <c r="V3" i="1"/>
  <c r="Z16" i="1" l="1"/>
  <c r="AE16" i="1"/>
  <c r="AD16" i="1"/>
  <c r="AF16" i="1"/>
  <c r="V16" i="1"/>
  <c r="Y16" i="1"/>
  <c r="AC16" i="1"/>
  <c r="W16" i="1"/>
  <c r="X16" i="1"/>
  <c r="AB16" i="1"/>
  <c r="AA16" i="1"/>
</calcChain>
</file>

<file path=xl/sharedStrings.xml><?xml version="1.0" encoding="utf-8"?>
<sst xmlns="http://schemas.openxmlformats.org/spreadsheetml/2006/main" count="79" uniqueCount="68">
  <si>
    <t>RB</t>
  </si>
  <si>
    <t xml:space="preserve"> GRAD</t>
  </si>
  <si>
    <t>SAJAM</t>
  </si>
  <si>
    <t>Utrecht</t>
  </si>
  <si>
    <t>Vakantiebeurs</t>
  </si>
  <si>
    <t>10.-14.01.2024.</t>
  </si>
  <si>
    <t>Stuttgart</t>
  </si>
  <si>
    <t>CMT</t>
  </si>
  <si>
    <t>13.-21.1.2024.</t>
  </si>
  <si>
    <t>Madrid</t>
  </si>
  <si>
    <t>FITUR</t>
  </si>
  <si>
    <t>24.-28.01.2024.</t>
  </si>
  <si>
    <t>München</t>
  </si>
  <si>
    <t>f.re.e</t>
  </si>
  <si>
    <t>14.-18.2.2024.</t>
  </si>
  <si>
    <t>Beč</t>
  </si>
  <si>
    <t>Ferien-messe</t>
  </si>
  <si>
    <t>14.-17.3.2024.</t>
  </si>
  <si>
    <t>Berlin</t>
  </si>
  <si>
    <t>ITB</t>
  </si>
  <si>
    <t>5.-7.3.2024.</t>
  </si>
  <si>
    <t>Pariz</t>
  </si>
  <si>
    <t>TOP RESA</t>
  </si>
  <si>
    <t>Rimini</t>
  </si>
  <si>
    <t xml:space="preserve">TTG </t>
  </si>
  <si>
    <t>London</t>
  </si>
  <si>
    <t>WTM</t>
  </si>
  <si>
    <t>Düsseldorf</t>
  </si>
  <si>
    <t>BOOT</t>
  </si>
  <si>
    <t>20.-28.01.2024.</t>
  </si>
  <si>
    <t>Essen</t>
  </si>
  <si>
    <t>Camp &amp; Car</t>
  </si>
  <si>
    <t>28.02.-03.03.2024.</t>
  </si>
  <si>
    <t>Frankfurt</t>
  </si>
  <si>
    <t>IMEX</t>
  </si>
  <si>
    <t>Barcelona</t>
  </si>
  <si>
    <t>IBTM</t>
  </si>
  <si>
    <t>28.-30.11.2023.</t>
  </si>
  <si>
    <t>06.- 08.11.2023.</t>
  </si>
  <si>
    <t xml:space="preserve">HTZ </t>
  </si>
  <si>
    <t>HTZ PULT</t>
  </si>
  <si>
    <t>BARSKI STOLAC</t>
  </si>
  <si>
    <t>ŠANK</t>
  </si>
  <si>
    <t>VIP PROSTOR</t>
  </si>
  <si>
    <t xml:space="preserve">DATUM </t>
  </si>
  <si>
    <t>PORTAL</t>
  </si>
  <si>
    <t>STOL</t>
  </si>
  <si>
    <t>SUIZL. PULT</t>
  </si>
  <si>
    <t xml:space="preserve"> PROCJENA - SUIZLAGAČKO MJESTO</t>
  </si>
  <si>
    <t>TOTEM</t>
  </si>
  <si>
    <t>STOLICE</t>
  </si>
  <si>
    <t>BARSKE STOLICE</t>
  </si>
  <si>
    <t>NAPOMENE:</t>
  </si>
  <si>
    <t>Točan broj suizlagačkih mjesta izvođač će dobiti neposredno prije održavanja sajma, sukladno rokovima navedenim u dokumentaciji za nadmetanje.</t>
  </si>
  <si>
    <t>KONGRESNI ŠTAND</t>
  </si>
  <si>
    <t>PROSTOR ZA PREZENTACIJU - KLUPE</t>
  </si>
  <si>
    <t>KONGRES. STOL</t>
  </si>
  <si>
    <t>PROCJENA - UKUPNO NA GODIŠNJOJ BAZI</t>
  </si>
  <si>
    <t xml:space="preserve"> PROCJENA - UKUPNO PO SAJMU</t>
  </si>
  <si>
    <t>SUIZLAGAČKI PULTEVI</t>
  </si>
  <si>
    <t>SUIZLAGAČKI STOL</t>
  </si>
  <si>
    <t>STOLICE ZA STOLOVE</t>
  </si>
  <si>
    <t>BARSKA STOLICA</t>
  </si>
  <si>
    <t>BARSKI STOL</t>
  </si>
  <si>
    <t>14.-16.5.2024.</t>
  </si>
  <si>
    <t>PRILOG 7 - PROCJENA  POTREBNOG NAMJEŠTAJA</t>
  </si>
  <si>
    <t>Izvođač treba samostalno procijeniti količinu led ekrana i ostale multimedijalne opreme potrebne za sve sajmove, a sukladno tehničkoj dokumenatciji</t>
  </si>
  <si>
    <t>HTZ  može mijenjati potrebne količine ovisno o potrebama za poejdini sajam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</si>
</sst>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17" fontId="6" fillId="2" borderId="1" xfId="1" applyNumberFormat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horizontal="left" vertical="center"/>
    </xf>
    <xf numFmtId="0" fontId="7" fillId="4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3" xfId="2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7" fillId="6" borderId="3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center"/>
    </xf>
    <xf numFmtId="0" fontId="0" fillId="0" borderId="4" xfId="0" applyBorder="1"/>
    <xf numFmtId="0" fontId="7" fillId="0" borderId="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/>
    <xf numFmtId="0" fontId="12" fillId="0" borderId="0" xfId="0" applyFont="1"/>
    <xf numFmtId="0" fontId="7" fillId="6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7" fillId="5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8C3AD90F-392B-4C38-9687-2B76C2EFCA3B}"/>
    <cellStyle name="Normal 3" xfId="2" xr:uid="{71DAF340-EBA3-4848-9AFA-062BC75778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2AD1-5562-40F4-B3BB-784D8F47EE2E}">
  <dimension ref="A1:AF21"/>
  <sheetViews>
    <sheetView tabSelected="1" zoomScaleNormal="100" workbookViewId="0">
      <selection activeCell="A9" sqref="A9:A15"/>
    </sheetView>
  </sheetViews>
  <sheetFormatPr defaultRowHeight="15" x14ac:dyDescent="0.25"/>
  <cols>
    <col min="1" max="1" width="4.140625" customWidth="1"/>
    <col min="2" max="2" width="16" customWidth="1"/>
    <col min="3" max="3" width="16.28515625" customWidth="1"/>
    <col min="4" max="4" width="22.85546875" customWidth="1"/>
    <col min="5" max="5" width="12" style="15" customWidth="1"/>
    <col min="6" max="7" width="8" style="15" customWidth="1"/>
    <col min="8" max="8" width="9.28515625" style="15"/>
    <col min="9" max="9" width="12.7109375" style="15" customWidth="1"/>
    <col min="12" max="12" width="9.28515625" style="15"/>
    <col min="13" max="13" width="12.28515625" style="19" customWidth="1"/>
    <col min="17" max="17" width="9.28515625" style="15"/>
    <col min="18" max="18" width="16.5703125" customWidth="1"/>
    <col min="19" max="19" width="13.140625" customWidth="1"/>
    <col min="32" max="32" width="13.85546875" customWidth="1"/>
  </cols>
  <sheetData>
    <row r="1" spans="1:32" ht="21" x14ac:dyDescent="0.25">
      <c r="A1" s="37" t="s">
        <v>65</v>
      </c>
      <c r="B1" s="37"/>
      <c r="C1" s="37"/>
      <c r="D1" s="37"/>
      <c r="E1" s="36" t="s">
        <v>39</v>
      </c>
      <c r="F1" s="36"/>
      <c r="G1" s="36"/>
      <c r="H1" s="36"/>
      <c r="I1" s="36"/>
      <c r="J1" s="36"/>
      <c r="K1" s="36"/>
      <c r="L1" s="36"/>
      <c r="M1" s="36"/>
      <c r="N1" s="38" t="s">
        <v>48</v>
      </c>
      <c r="O1" s="38"/>
      <c r="P1" s="38"/>
      <c r="Q1" s="38"/>
      <c r="R1" s="35" t="s">
        <v>54</v>
      </c>
      <c r="S1" s="35"/>
      <c r="T1" s="35"/>
      <c r="U1" s="35"/>
      <c r="V1" s="39" t="s">
        <v>58</v>
      </c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2" ht="52.5" customHeight="1" x14ac:dyDescent="0.25">
      <c r="A2" s="1" t="s">
        <v>0</v>
      </c>
      <c r="B2" s="2" t="s">
        <v>1</v>
      </c>
      <c r="C2" s="2" t="s">
        <v>2</v>
      </c>
      <c r="D2" s="2" t="s">
        <v>44</v>
      </c>
      <c r="E2" s="14" t="s">
        <v>40</v>
      </c>
      <c r="F2" s="14" t="s">
        <v>45</v>
      </c>
      <c r="G2" s="14" t="s">
        <v>49</v>
      </c>
      <c r="H2" s="14" t="s">
        <v>51</v>
      </c>
      <c r="I2" s="14" t="s">
        <v>63</v>
      </c>
      <c r="J2" s="14" t="s">
        <v>42</v>
      </c>
      <c r="K2" s="14" t="s">
        <v>46</v>
      </c>
      <c r="L2" s="14" t="s">
        <v>50</v>
      </c>
      <c r="M2" s="14" t="s">
        <v>43</v>
      </c>
      <c r="N2" s="20" t="s">
        <v>46</v>
      </c>
      <c r="O2" s="20" t="s">
        <v>47</v>
      </c>
      <c r="P2" s="20" t="s">
        <v>51</v>
      </c>
      <c r="Q2" s="20" t="s">
        <v>50</v>
      </c>
      <c r="R2" s="24" t="s">
        <v>55</v>
      </c>
      <c r="S2" s="24" t="s">
        <v>41</v>
      </c>
      <c r="T2" s="24" t="s">
        <v>50</v>
      </c>
      <c r="U2" s="24" t="s">
        <v>56</v>
      </c>
      <c r="V2" s="29" t="s">
        <v>40</v>
      </c>
      <c r="W2" s="29" t="s">
        <v>45</v>
      </c>
      <c r="X2" s="29" t="s">
        <v>49</v>
      </c>
      <c r="Y2" s="29" t="s">
        <v>59</v>
      </c>
      <c r="Z2" s="29" t="s">
        <v>56</v>
      </c>
      <c r="AA2" s="29" t="s">
        <v>62</v>
      </c>
      <c r="AB2" s="29" t="s">
        <v>42</v>
      </c>
      <c r="AC2" s="29" t="s">
        <v>60</v>
      </c>
      <c r="AD2" s="30" t="s">
        <v>61</v>
      </c>
      <c r="AE2" s="31" t="s">
        <v>43</v>
      </c>
      <c r="AF2" s="31" t="s">
        <v>55</v>
      </c>
    </row>
    <row r="3" spans="1:32" x14ac:dyDescent="0.25">
      <c r="A3" s="3">
        <v>1</v>
      </c>
      <c r="B3" s="4" t="s">
        <v>3</v>
      </c>
      <c r="C3" s="4" t="s">
        <v>4</v>
      </c>
      <c r="D3" s="4" t="s">
        <v>5</v>
      </c>
      <c r="E3" s="16">
        <v>1</v>
      </c>
      <c r="F3" s="16">
        <v>1</v>
      </c>
      <c r="G3" s="16"/>
      <c r="H3" s="16">
        <v>1</v>
      </c>
      <c r="I3" s="16"/>
      <c r="J3" s="17"/>
      <c r="K3" s="16">
        <v>1</v>
      </c>
      <c r="L3" s="16">
        <v>4</v>
      </c>
      <c r="M3" s="18"/>
      <c r="N3" s="16">
        <v>12</v>
      </c>
      <c r="O3" s="16">
        <v>12</v>
      </c>
      <c r="P3" s="16">
        <v>12</v>
      </c>
      <c r="Q3" s="16">
        <v>24</v>
      </c>
      <c r="R3" s="17"/>
      <c r="S3" s="17"/>
      <c r="T3" s="28"/>
      <c r="U3" s="28"/>
      <c r="V3" s="17">
        <f t="shared" ref="V3:V15" si="0">E3</f>
        <v>1</v>
      </c>
      <c r="W3" s="17">
        <f t="shared" ref="W3:W15" si="1">F3</f>
        <v>1</v>
      </c>
      <c r="X3" s="17">
        <f t="shared" ref="X3:X15" si="2">G3</f>
        <v>0</v>
      </c>
      <c r="Y3" s="17">
        <f t="shared" ref="Y3:Y15" si="3">O3</f>
        <v>12</v>
      </c>
      <c r="Z3" s="17">
        <f>U3</f>
        <v>0</v>
      </c>
      <c r="AA3" s="17">
        <f t="shared" ref="AA3:AA15" si="4">H3+P3+S3</f>
        <v>13</v>
      </c>
      <c r="AB3" s="17">
        <f t="shared" ref="AB3:AB15" si="5">J3</f>
        <v>0</v>
      </c>
      <c r="AC3" s="17">
        <f t="shared" ref="AC3:AC15" si="6">K3+N3</f>
        <v>13</v>
      </c>
      <c r="AD3" s="17">
        <f t="shared" ref="AD3:AD15" si="7">L3+Q3+T3</f>
        <v>28</v>
      </c>
      <c r="AE3" s="17">
        <f t="shared" ref="AE3:AE15" si="8">M3</f>
        <v>0</v>
      </c>
      <c r="AF3" s="17">
        <f t="shared" ref="AF3:AF15" si="9">R3</f>
        <v>0</v>
      </c>
    </row>
    <row r="4" spans="1:32" x14ac:dyDescent="0.25">
      <c r="A4" s="3">
        <v>2</v>
      </c>
      <c r="B4" s="4" t="s">
        <v>6</v>
      </c>
      <c r="C4" s="4" t="s">
        <v>7</v>
      </c>
      <c r="D4" s="4" t="s">
        <v>8</v>
      </c>
      <c r="E4" s="16">
        <v>1</v>
      </c>
      <c r="F4" s="16">
        <v>1</v>
      </c>
      <c r="G4" s="16"/>
      <c r="H4" s="16">
        <v>1</v>
      </c>
      <c r="I4" s="16"/>
      <c r="J4" s="17"/>
      <c r="K4" s="16">
        <v>1</v>
      </c>
      <c r="L4" s="16">
        <v>4</v>
      </c>
      <c r="M4" s="18"/>
      <c r="N4" s="16">
        <v>16</v>
      </c>
      <c r="O4" s="16">
        <v>16</v>
      </c>
      <c r="P4" s="16">
        <v>16</v>
      </c>
      <c r="Q4" s="16">
        <v>32</v>
      </c>
      <c r="R4" s="17"/>
      <c r="S4" s="17"/>
      <c r="T4" s="28"/>
      <c r="U4" s="28"/>
      <c r="V4" s="17">
        <f t="shared" si="0"/>
        <v>1</v>
      </c>
      <c r="W4" s="17">
        <f t="shared" si="1"/>
        <v>1</v>
      </c>
      <c r="X4" s="17">
        <f t="shared" si="2"/>
        <v>0</v>
      </c>
      <c r="Y4" s="17">
        <f t="shared" si="3"/>
        <v>16</v>
      </c>
      <c r="Z4" s="17">
        <f t="shared" ref="Z4:Z15" si="10">U4</f>
        <v>0</v>
      </c>
      <c r="AA4" s="17">
        <f t="shared" si="4"/>
        <v>17</v>
      </c>
      <c r="AB4" s="17">
        <f t="shared" si="5"/>
        <v>0</v>
      </c>
      <c r="AC4" s="17">
        <f t="shared" si="6"/>
        <v>17</v>
      </c>
      <c r="AD4" s="17">
        <f t="shared" si="7"/>
        <v>36</v>
      </c>
      <c r="AE4" s="17">
        <f t="shared" si="8"/>
        <v>0</v>
      </c>
      <c r="AF4" s="17">
        <f t="shared" si="9"/>
        <v>0</v>
      </c>
    </row>
    <row r="5" spans="1:32" x14ac:dyDescent="0.25">
      <c r="A5" s="3">
        <v>3</v>
      </c>
      <c r="B5" s="10" t="s">
        <v>27</v>
      </c>
      <c r="C5" s="10" t="s">
        <v>28</v>
      </c>
      <c r="D5" s="10" t="s">
        <v>29</v>
      </c>
      <c r="E5" s="16">
        <v>1</v>
      </c>
      <c r="F5" s="16"/>
      <c r="G5" s="16">
        <v>2</v>
      </c>
      <c r="H5" s="16">
        <v>1</v>
      </c>
      <c r="I5" s="16"/>
      <c r="J5" s="17"/>
      <c r="K5" s="16">
        <v>1</v>
      </c>
      <c r="L5" s="16">
        <v>4</v>
      </c>
      <c r="M5" s="18"/>
      <c r="N5" s="16">
        <v>4</v>
      </c>
      <c r="O5" s="16">
        <v>4</v>
      </c>
      <c r="P5" s="16">
        <v>4</v>
      </c>
      <c r="Q5" s="16">
        <v>8</v>
      </c>
      <c r="R5" s="17"/>
      <c r="S5" s="17"/>
      <c r="T5" s="28"/>
      <c r="U5" s="28"/>
      <c r="V5" s="17">
        <f t="shared" si="0"/>
        <v>1</v>
      </c>
      <c r="W5" s="17">
        <f t="shared" si="1"/>
        <v>0</v>
      </c>
      <c r="X5" s="17">
        <f t="shared" si="2"/>
        <v>2</v>
      </c>
      <c r="Y5" s="17">
        <f t="shared" si="3"/>
        <v>4</v>
      </c>
      <c r="Z5" s="17">
        <f t="shared" si="10"/>
        <v>0</v>
      </c>
      <c r="AA5" s="17">
        <f t="shared" si="4"/>
        <v>5</v>
      </c>
      <c r="AB5" s="17">
        <f t="shared" si="5"/>
        <v>0</v>
      </c>
      <c r="AC5" s="17">
        <f t="shared" si="6"/>
        <v>5</v>
      </c>
      <c r="AD5" s="17">
        <f t="shared" si="7"/>
        <v>12</v>
      </c>
      <c r="AE5" s="17">
        <f t="shared" si="8"/>
        <v>0</v>
      </c>
      <c r="AF5" s="17">
        <f t="shared" si="9"/>
        <v>0</v>
      </c>
    </row>
    <row r="6" spans="1:32" x14ac:dyDescent="0.25">
      <c r="A6" s="3">
        <v>4</v>
      </c>
      <c r="B6" s="4" t="s">
        <v>9</v>
      </c>
      <c r="C6" s="4" t="s">
        <v>10</v>
      </c>
      <c r="D6" s="4" t="s">
        <v>11</v>
      </c>
      <c r="E6" s="16">
        <v>1</v>
      </c>
      <c r="F6" s="16"/>
      <c r="G6" s="16">
        <v>2</v>
      </c>
      <c r="H6" s="16">
        <v>1</v>
      </c>
      <c r="I6" s="16"/>
      <c r="J6" s="17"/>
      <c r="K6" s="16">
        <v>1</v>
      </c>
      <c r="L6" s="16">
        <v>4</v>
      </c>
      <c r="M6" s="18"/>
      <c r="N6" s="16">
        <v>6</v>
      </c>
      <c r="O6" s="16">
        <v>6</v>
      </c>
      <c r="P6" s="16">
        <v>6</v>
      </c>
      <c r="Q6" s="16">
        <v>12</v>
      </c>
      <c r="R6" s="17"/>
      <c r="S6" s="17"/>
      <c r="T6" s="28"/>
      <c r="U6" s="28"/>
      <c r="V6" s="17">
        <f t="shared" si="0"/>
        <v>1</v>
      </c>
      <c r="W6" s="17">
        <f t="shared" si="1"/>
        <v>0</v>
      </c>
      <c r="X6" s="17">
        <f t="shared" si="2"/>
        <v>2</v>
      </c>
      <c r="Y6" s="17">
        <f t="shared" si="3"/>
        <v>6</v>
      </c>
      <c r="Z6" s="17">
        <f t="shared" si="10"/>
        <v>0</v>
      </c>
      <c r="AA6" s="17">
        <f t="shared" si="4"/>
        <v>7</v>
      </c>
      <c r="AB6" s="17">
        <f t="shared" si="5"/>
        <v>0</v>
      </c>
      <c r="AC6" s="17">
        <f t="shared" si="6"/>
        <v>7</v>
      </c>
      <c r="AD6" s="17">
        <f t="shared" si="7"/>
        <v>16</v>
      </c>
      <c r="AE6" s="17">
        <f t="shared" si="8"/>
        <v>0</v>
      </c>
      <c r="AF6" s="17">
        <f t="shared" si="9"/>
        <v>0</v>
      </c>
    </row>
    <row r="7" spans="1:32" x14ac:dyDescent="0.25">
      <c r="A7" s="3">
        <v>5</v>
      </c>
      <c r="B7" s="4" t="s">
        <v>12</v>
      </c>
      <c r="C7" s="5" t="s">
        <v>13</v>
      </c>
      <c r="D7" s="4" t="s">
        <v>14</v>
      </c>
      <c r="E7" s="16">
        <v>1</v>
      </c>
      <c r="F7" s="16">
        <v>1</v>
      </c>
      <c r="G7" s="16"/>
      <c r="H7" s="16">
        <v>1</v>
      </c>
      <c r="I7" s="16"/>
      <c r="J7" s="16">
        <v>1</v>
      </c>
      <c r="K7" s="16">
        <v>2</v>
      </c>
      <c r="L7" s="16">
        <v>8</v>
      </c>
      <c r="M7" s="18"/>
      <c r="N7" s="16">
        <v>22</v>
      </c>
      <c r="O7" s="16">
        <v>22</v>
      </c>
      <c r="P7" s="16">
        <v>22</v>
      </c>
      <c r="Q7" s="16">
        <v>44</v>
      </c>
      <c r="R7" s="17"/>
      <c r="S7" s="17"/>
      <c r="T7" s="28"/>
      <c r="U7" s="28"/>
      <c r="V7" s="17">
        <f t="shared" si="0"/>
        <v>1</v>
      </c>
      <c r="W7" s="17">
        <f t="shared" si="1"/>
        <v>1</v>
      </c>
      <c r="X7" s="17">
        <f t="shared" si="2"/>
        <v>0</v>
      </c>
      <c r="Y7" s="17">
        <f t="shared" si="3"/>
        <v>22</v>
      </c>
      <c r="Z7" s="17">
        <f t="shared" si="10"/>
        <v>0</v>
      </c>
      <c r="AA7" s="17">
        <f t="shared" si="4"/>
        <v>23</v>
      </c>
      <c r="AB7" s="17">
        <f t="shared" si="5"/>
        <v>1</v>
      </c>
      <c r="AC7" s="17">
        <f t="shared" si="6"/>
        <v>24</v>
      </c>
      <c r="AD7" s="17">
        <f t="shared" si="7"/>
        <v>52</v>
      </c>
      <c r="AE7" s="17">
        <f t="shared" si="8"/>
        <v>0</v>
      </c>
      <c r="AF7" s="17">
        <f t="shared" si="9"/>
        <v>0</v>
      </c>
    </row>
    <row r="8" spans="1:32" x14ac:dyDescent="0.25">
      <c r="A8" s="3">
        <v>6</v>
      </c>
      <c r="B8" s="10" t="s">
        <v>30</v>
      </c>
      <c r="C8" s="11" t="s">
        <v>31</v>
      </c>
      <c r="D8" s="11" t="s">
        <v>32</v>
      </c>
      <c r="E8" s="16">
        <v>1</v>
      </c>
      <c r="F8" s="16"/>
      <c r="G8" s="16">
        <v>2</v>
      </c>
      <c r="H8" s="16">
        <v>1</v>
      </c>
      <c r="I8" s="16"/>
      <c r="J8" s="16"/>
      <c r="K8" s="16">
        <v>1</v>
      </c>
      <c r="L8" s="16">
        <v>4</v>
      </c>
      <c r="M8" s="18"/>
      <c r="N8" s="16">
        <v>6</v>
      </c>
      <c r="O8" s="16">
        <v>6</v>
      </c>
      <c r="P8" s="16">
        <v>6</v>
      </c>
      <c r="Q8" s="16">
        <v>12</v>
      </c>
      <c r="R8" s="17"/>
      <c r="S8" s="17"/>
      <c r="T8" s="28"/>
      <c r="U8" s="28"/>
      <c r="V8" s="17">
        <f t="shared" si="0"/>
        <v>1</v>
      </c>
      <c r="W8" s="17">
        <f t="shared" si="1"/>
        <v>0</v>
      </c>
      <c r="X8" s="17">
        <f t="shared" si="2"/>
        <v>2</v>
      </c>
      <c r="Y8" s="17">
        <f t="shared" si="3"/>
        <v>6</v>
      </c>
      <c r="Z8" s="17">
        <f t="shared" si="10"/>
        <v>0</v>
      </c>
      <c r="AA8" s="17">
        <f t="shared" si="4"/>
        <v>7</v>
      </c>
      <c r="AB8" s="17">
        <f t="shared" si="5"/>
        <v>0</v>
      </c>
      <c r="AC8" s="17">
        <f t="shared" si="6"/>
        <v>7</v>
      </c>
      <c r="AD8" s="17">
        <f t="shared" si="7"/>
        <v>16</v>
      </c>
      <c r="AE8" s="17">
        <f t="shared" si="8"/>
        <v>0</v>
      </c>
      <c r="AF8" s="17">
        <f t="shared" si="9"/>
        <v>0</v>
      </c>
    </row>
    <row r="9" spans="1:32" x14ac:dyDescent="0.25">
      <c r="A9" s="3">
        <v>7</v>
      </c>
      <c r="B9" s="4" t="s">
        <v>15</v>
      </c>
      <c r="C9" s="4" t="s">
        <v>16</v>
      </c>
      <c r="D9" s="4" t="s">
        <v>17</v>
      </c>
      <c r="E9" s="16">
        <v>1</v>
      </c>
      <c r="F9" s="16">
        <v>1</v>
      </c>
      <c r="G9" s="16"/>
      <c r="H9" s="16">
        <v>1</v>
      </c>
      <c r="I9" s="16"/>
      <c r="J9" s="16"/>
      <c r="K9" s="16">
        <v>1</v>
      </c>
      <c r="L9" s="16">
        <v>4</v>
      </c>
      <c r="M9" s="18"/>
      <c r="N9" s="16">
        <v>12</v>
      </c>
      <c r="O9" s="16">
        <v>12</v>
      </c>
      <c r="P9" s="16">
        <v>12</v>
      </c>
      <c r="Q9" s="16">
        <v>24</v>
      </c>
      <c r="R9" s="17"/>
      <c r="S9" s="17"/>
      <c r="T9" s="28"/>
      <c r="U9" s="28"/>
      <c r="V9" s="17">
        <f t="shared" si="0"/>
        <v>1</v>
      </c>
      <c r="W9" s="17">
        <f t="shared" si="1"/>
        <v>1</v>
      </c>
      <c r="X9" s="17">
        <f t="shared" si="2"/>
        <v>0</v>
      </c>
      <c r="Y9" s="17">
        <f t="shared" si="3"/>
        <v>12</v>
      </c>
      <c r="Z9" s="17">
        <f t="shared" si="10"/>
        <v>0</v>
      </c>
      <c r="AA9" s="17">
        <f t="shared" si="4"/>
        <v>13</v>
      </c>
      <c r="AB9" s="17">
        <f t="shared" si="5"/>
        <v>0</v>
      </c>
      <c r="AC9" s="17">
        <f t="shared" si="6"/>
        <v>13</v>
      </c>
      <c r="AD9" s="17">
        <f t="shared" si="7"/>
        <v>28</v>
      </c>
      <c r="AE9" s="17">
        <f t="shared" si="8"/>
        <v>0</v>
      </c>
      <c r="AF9" s="17">
        <f t="shared" si="9"/>
        <v>0</v>
      </c>
    </row>
    <row r="10" spans="1:32" x14ac:dyDescent="0.25">
      <c r="A10" s="3">
        <v>8</v>
      </c>
      <c r="B10" s="6" t="s">
        <v>18</v>
      </c>
      <c r="C10" s="7" t="s">
        <v>19</v>
      </c>
      <c r="D10" s="7" t="s">
        <v>20</v>
      </c>
      <c r="E10" s="16">
        <v>1</v>
      </c>
      <c r="F10" s="16">
        <v>1</v>
      </c>
      <c r="G10" s="16"/>
      <c r="H10" s="16">
        <v>5</v>
      </c>
      <c r="I10" s="16">
        <v>2</v>
      </c>
      <c r="J10" s="16">
        <v>1</v>
      </c>
      <c r="K10" s="16">
        <v>2</v>
      </c>
      <c r="L10" s="16">
        <v>8</v>
      </c>
      <c r="M10" s="18">
        <v>2</v>
      </c>
      <c r="N10" s="16">
        <v>20</v>
      </c>
      <c r="O10" s="16">
        <v>20</v>
      </c>
      <c r="P10" s="16">
        <v>20</v>
      </c>
      <c r="Q10" s="16">
        <v>80</v>
      </c>
      <c r="R10" s="17"/>
      <c r="S10" s="17"/>
      <c r="T10" s="28"/>
      <c r="U10" s="28"/>
      <c r="V10" s="17">
        <f t="shared" si="0"/>
        <v>1</v>
      </c>
      <c r="W10" s="17">
        <f t="shared" si="1"/>
        <v>1</v>
      </c>
      <c r="X10" s="17">
        <f t="shared" si="2"/>
        <v>0</v>
      </c>
      <c r="Y10" s="17">
        <f t="shared" si="3"/>
        <v>20</v>
      </c>
      <c r="Z10" s="17">
        <f t="shared" si="10"/>
        <v>0</v>
      </c>
      <c r="AA10" s="17">
        <f t="shared" si="4"/>
        <v>25</v>
      </c>
      <c r="AB10" s="17">
        <f t="shared" si="5"/>
        <v>1</v>
      </c>
      <c r="AC10" s="17">
        <f t="shared" si="6"/>
        <v>22</v>
      </c>
      <c r="AD10" s="17">
        <f t="shared" si="7"/>
        <v>88</v>
      </c>
      <c r="AE10" s="17">
        <f t="shared" si="8"/>
        <v>2</v>
      </c>
      <c r="AF10" s="17">
        <f t="shared" si="9"/>
        <v>0</v>
      </c>
    </row>
    <row r="11" spans="1:32" x14ac:dyDescent="0.25">
      <c r="A11" s="3">
        <v>9</v>
      </c>
      <c r="B11" s="12" t="s">
        <v>33</v>
      </c>
      <c r="C11" s="13" t="s">
        <v>34</v>
      </c>
      <c r="D11" s="13" t="s">
        <v>64</v>
      </c>
      <c r="E11" s="16">
        <v>1</v>
      </c>
      <c r="F11" s="16"/>
      <c r="G11" s="16">
        <v>2</v>
      </c>
      <c r="H11" s="16">
        <v>1</v>
      </c>
      <c r="I11" s="16"/>
      <c r="J11" s="16">
        <v>1</v>
      </c>
      <c r="K11" s="16"/>
      <c r="L11" s="16"/>
      <c r="M11" s="18"/>
      <c r="N11" s="16"/>
      <c r="O11" s="16"/>
      <c r="P11" s="16"/>
      <c r="Q11" s="16"/>
      <c r="R11" s="17">
        <v>3</v>
      </c>
      <c r="S11" s="17">
        <f>12*3+3*4+2</f>
        <v>50</v>
      </c>
      <c r="T11" s="28"/>
      <c r="U11" s="28">
        <v>15</v>
      </c>
      <c r="V11" s="17">
        <f t="shared" si="0"/>
        <v>1</v>
      </c>
      <c r="W11" s="17">
        <f t="shared" si="1"/>
        <v>0</v>
      </c>
      <c r="X11" s="17">
        <f t="shared" si="2"/>
        <v>2</v>
      </c>
      <c r="Y11" s="17">
        <f t="shared" si="3"/>
        <v>0</v>
      </c>
      <c r="Z11" s="17">
        <f t="shared" si="10"/>
        <v>15</v>
      </c>
      <c r="AA11" s="17">
        <f t="shared" si="4"/>
        <v>51</v>
      </c>
      <c r="AB11" s="17">
        <f t="shared" si="5"/>
        <v>1</v>
      </c>
      <c r="AC11" s="17">
        <f t="shared" si="6"/>
        <v>0</v>
      </c>
      <c r="AD11" s="17">
        <f t="shared" si="7"/>
        <v>0</v>
      </c>
      <c r="AE11" s="17">
        <f t="shared" si="8"/>
        <v>0</v>
      </c>
      <c r="AF11" s="17">
        <f t="shared" si="9"/>
        <v>3</v>
      </c>
    </row>
    <row r="12" spans="1:32" x14ac:dyDescent="0.25">
      <c r="A12" s="3">
        <v>10</v>
      </c>
      <c r="B12" s="4" t="s">
        <v>21</v>
      </c>
      <c r="C12" s="8" t="s">
        <v>22</v>
      </c>
      <c r="D12" s="9">
        <v>45566</v>
      </c>
      <c r="E12" s="16">
        <v>1</v>
      </c>
      <c r="F12" s="16"/>
      <c r="G12" s="16">
        <v>2</v>
      </c>
      <c r="H12" s="16">
        <v>1</v>
      </c>
      <c r="I12" s="16"/>
      <c r="J12" s="16"/>
      <c r="K12" s="16">
        <v>1</v>
      </c>
      <c r="L12" s="16">
        <v>4</v>
      </c>
      <c r="M12" s="18"/>
      <c r="N12" s="16">
        <v>5</v>
      </c>
      <c r="O12" s="16">
        <v>5</v>
      </c>
      <c r="P12" s="16">
        <v>5</v>
      </c>
      <c r="Q12" s="16">
        <v>20</v>
      </c>
      <c r="R12" s="17"/>
      <c r="S12" s="17"/>
      <c r="T12" s="28"/>
      <c r="U12" s="28"/>
      <c r="V12" s="17">
        <f t="shared" si="0"/>
        <v>1</v>
      </c>
      <c r="W12" s="17">
        <f t="shared" si="1"/>
        <v>0</v>
      </c>
      <c r="X12" s="17">
        <f t="shared" si="2"/>
        <v>2</v>
      </c>
      <c r="Y12" s="17">
        <f t="shared" si="3"/>
        <v>5</v>
      </c>
      <c r="Z12" s="17">
        <f t="shared" si="10"/>
        <v>0</v>
      </c>
      <c r="AA12" s="17">
        <f t="shared" si="4"/>
        <v>6</v>
      </c>
      <c r="AB12" s="17">
        <f t="shared" si="5"/>
        <v>0</v>
      </c>
      <c r="AC12" s="17">
        <f t="shared" si="6"/>
        <v>6</v>
      </c>
      <c r="AD12" s="17">
        <f t="shared" si="7"/>
        <v>24</v>
      </c>
      <c r="AE12" s="17">
        <f t="shared" si="8"/>
        <v>0</v>
      </c>
      <c r="AF12" s="17">
        <f t="shared" si="9"/>
        <v>0</v>
      </c>
    </row>
    <row r="13" spans="1:32" x14ac:dyDescent="0.25">
      <c r="A13" s="3">
        <v>11</v>
      </c>
      <c r="B13" s="4" t="s">
        <v>23</v>
      </c>
      <c r="C13" s="8" t="s">
        <v>24</v>
      </c>
      <c r="D13" s="9">
        <v>45597</v>
      </c>
      <c r="E13" s="16">
        <v>1</v>
      </c>
      <c r="F13" s="16"/>
      <c r="G13" s="16">
        <v>2</v>
      </c>
      <c r="H13" s="16">
        <v>1</v>
      </c>
      <c r="I13" s="16"/>
      <c r="J13" s="16"/>
      <c r="K13" s="16">
        <v>1</v>
      </c>
      <c r="L13" s="16">
        <v>4</v>
      </c>
      <c r="M13" s="18"/>
      <c r="N13" s="16">
        <v>6</v>
      </c>
      <c r="O13" s="16">
        <v>6</v>
      </c>
      <c r="P13" s="16">
        <v>6</v>
      </c>
      <c r="Q13" s="16">
        <v>24</v>
      </c>
      <c r="R13" s="17"/>
      <c r="S13" s="17"/>
      <c r="T13" s="28"/>
      <c r="U13" s="28"/>
      <c r="V13" s="17">
        <f t="shared" si="0"/>
        <v>1</v>
      </c>
      <c r="W13" s="17">
        <f t="shared" si="1"/>
        <v>0</v>
      </c>
      <c r="X13" s="17">
        <f t="shared" si="2"/>
        <v>2</v>
      </c>
      <c r="Y13" s="17">
        <f t="shared" si="3"/>
        <v>6</v>
      </c>
      <c r="Z13" s="17">
        <f t="shared" si="10"/>
        <v>0</v>
      </c>
      <c r="AA13" s="17">
        <f t="shared" si="4"/>
        <v>7</v>
      </c>
      <c r="AB13" s="17">
        <f t="shared" si="5"/>
        <v>0</v>
      </c>
      <c r="AC13" s="17">
        <f t="shared" si="6"/>
        <v>7</v>
      </c>
      <c r="AD13" s="17">
        <f t="shared" si="7"/>
        <v>28</v>
      </c>
      <c r="AE13" s="17">
        <f t="shared" si="8"/>
        <v>0</v>
      </c>
      <c r="AF13" s="17">
        <f t="shared" si="9"/>
        <v>0</v>
      </c>
    </row>
    <row r="14" spans="1:32" x14ac:dyDescent="0.25">
      <c r="A14" s="3">
        <v>12</v>
      </c>
      <c r="B14" s="6" t="s">
        <v>25</v>
      </c>
      <c r="C14" s="6" t="s">
        <v>26</v>
      </c>
      <c r="D14" s="6" t="s">
        <v>38</v>
      </c>
      <c r="E14" s="16">
        <v>1</v>
      </c>
      <c r="F14" s="16">
        <v>1</v>
      </c>
      <c r="G14" s="16"/>
      <c r="H14" s="16">
        <v>5</v>
      </c>
      <c r="I14" s="16">
        <v>2</v>
      </c>
      <c r="J14" s="16">
        <v>1</v>
      </c>
      <c r="K14" s="16">
        <v>2</v>
      </c>
      <c r="L14" s="16">
        <v>8</v>
      </c>
      <c r="M14" s="18">
        <v>2</v>
      </c>
      <c r="N14" s="16">
        <v>20</v>
      </c>
      <c r="O14" s="16">
        <v>20</v>
      </c>
      <c r="P14" s="16">
        <v>20</v>
      </c>
      <c r="Q14" s="16">
        <v>80</v>
      </c>
      <c r="R14" s="17"/>
      <c r="S14" s="17"/>
      <c r="T14" s="28"/>
      <c r="U14" s="28"/>
      <c r="V14" s="17">
        <f t="shared" si="0"/>
        <v>1</v>
      </c>
      <c r="W14" s="17">
        <f t="shared" si="1"/>
        <v>1</v>
      </c>
      <c r="X14" s="17">
        <f t="shared" si="2"/>
        <v>0</v>
      </c>
      <c r="Y14" s="17">
        <f t="shared" si="3"/>
        <v>20</v>
      </c>
      <c r="Z14" s="17">
        <f t="shared" si="10"/>
        <v>0</v>
      </c>
      <c r="AA14" s="17">
        <f t="shared" si="4"/>
        <v>25</v>
      </c>
      <c r="AB14" s="17">
        <f t="shared" si="5"/>
        <v>1</v>
      </c>
      <c r="AC14" s="17">
        <f t="shared" si="6"/>
        <v>22</v>
      </c>
      <c r="AD14" s="17">
        <f t="shared" si="7"/>
        <v>88</v>
      </c>
      <c r="AE14" s="17">
        <f t="shared" si="8"/>
        <v>2</v>
      </c>
      <c r="AF14" s="17">
        <f t="shared" si="9"/>
        <v>0</v>
      </c>
    </row>
    <row r="15" spans="1:32" x14ac:dyDescent="0.25">
      <c r="A15" s="3">
        <v>13</v>
      </c>
      <c r="B15" s="12" t="s">
        <v>35</v>
      </c>
      <c r="C15" s="12" t="s">
        <v>36</v>
      </c>
      <c r="D15" s="12" t="s">
        <v>37</v>
      </c>
      <c r="E15" s="16">
        <v>1</v>
      </c>
      <c r="F15" s="16"/>
      <c r="G15" s="16">
        <v>2</v>
      </c>
      <c r="H15" s="16"/>
      <c r="I15" s="16"/>
      <c r="J15" s="16">
        <v>1</v>
      </c>
      <c r="K15" s="16"/>
      <c r="L15" s="16"/>
      <c r="M15" s="18"/>
      <c r="N15" s="17"/>
      <c r="O15" s="17"/>
      <c r="P15" s="17"/>
      <c r="Q15" s="16"/>
      <c r="R15" s="17">
        <v>3</v>
      </c>
      <c r="S15" s="17">
        <f>12*3+3*4+2</f>
        <v>50</v>
      </c>
      <c r="T15" s="28"/>
      <c r="U15" s="28">
        <v>15</v>
      </c>
      <c r="V15" s="17">
        <f t="shared" si="0"/>
        <v>1</v>
      </c>
      <c r="W15" s="17">
        <f t="shared" si="1"/>
        <v>0</v>
      </c>
      <c r="X15" s="17">
        <f t="shared" si="2"/>
        <v>2</v>
      </c>
      <c r="Y15" s="17">
        <f t="shared" si="3"/>
        <v>0</v>
      </c>
      <c r="Z15" s="17">
        <f t="shared" si="10"/>
        <v>15</v>
      </c>
      <c r="AA15" s="17">
        <f t="shared" si="4"/>
        <v>50</v>
      </c>
      <c r="AB15" s="17">
        <f t="shared" si="5"/>
        <v>1</v>
      </c>
      <c r="AC15" s="17">
        <f t="shared" si="6"/>
        <v>0</v>
      </c>
      <c r="AD15" s="17">
        <f t="shared" si="7"/>
        <v>0</v>
      </c>
      <c r="AE15" s="17">
        <f t="shared" si="8"/>
        <v>0</v>
      </c>
      <c r="AF15" s="17">
        <f t="shared" si="9"/>
        <v>3</v>
      </c>
    </row>
    <row r="16" spans="1:32" ht="28.9" customHeight="1" x14ac:dyDescent="0.25">
      <c r="Q16" s="25"/>
      <c r="R16" s="26"/>
      <c r="S16" s="27" t="s">
        <v>57</v>
      </c>
      <c r="T16" s="32"/>
      <c r="V16" s="33">
        <f t="shared" ref="V16:AF16" si="11">SUM(V3:V14)</f>
        <v>12</v>
      </c>
      <c r="W16" s="33">
        <f t="shared" si="11"/>
        <v>6</v>
      </c>
      <c r="X16" s="33">
        <f t="shared" si="11"/>
        <v>12</v>
      </c>
      <c r="Y16" s="33">
        <f t="shared" si="11"/>
        <v>129</v>
      </c>
      <c r="Z16" s="33">
        <f t="shared" si="11"/>
        <v>15</v>
      </c>
      <c r="AA16" s="33">
        <f t="shared" si="11"/>
        <v>199</v>
      </c>
      <c r="AB16" s="33">
        <f t="shared" si="11"/>
        <v>4</v>
      </c>
      <c r="AC16" s="33">
        <f t="shared" si="11"/>
        <v>143</v>
      </c>
      <c r="AD16" s="33">
        <f t="shared" si="11"/>
        <v>416</v>
      </c>
      <c r="AE16" s="33">
        <f t="shared" si="11"/>
        <v>4</v>
      </c>
      <c r="AF16" s="33">
        <f t="shared" si="11"/>
        <v>3</v>
      </c>
    </row>
    <row r="17" spans="1:15" x14ac:dyDescent="0.25">
      <c r="A17" s="21" t="s">
        <v>52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x14ac:dyDescent="0.25">
      <c r="A18" s="21" t="s">
        <v>53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x14ac:dyDescent="0.25">
      <c r="A19" s="21" t="s">
        <v>66</v>
      </c>
      <c r="B19" s="21"/>
      <c r="C19" s="21"/>
      <c r="D19" s="21"/>
      <c r="E19" s="23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25">
      <c r="A20" s="34" t="s">
        <v>67</v>
      </c>
      <c r="B20" s="34"/>
      <c r="C20" s="34"/>
      <c r="D20" s="34"/>
      <c r="E20" s="34"/>
      <c r="F20" s="34"/>
      <c r="G20" s="23"/>
      <c r="H20" s="23"/>
      <c r="I20" s="23"/>
      <c r="J20" s="23"/>
      <c r="K20" s="21"/>
      <c r="L20" s="21"/>
      <c r="M20" s="21"/>
      <c r="N20" s="21"/>
      <c r="O20" s="21"/>
    </row>
    <row r="21" spans="1:15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</sheetData>
  <mergeCells count="5">
    <mergeCell ref="R1:U1"/>
    <mergeCell ref="E1:M1"/>
    <mergeCell ref="A1:D1"/>
    <mergeCell ref="N1:Q1"/>
    <mergeCell ref="V1:A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Gubić</dc:creator>
  <cp:lastModifiedBy>Andrea Vuković</cp:lastModifiedBy>
  <dcterms:created xsi:type="dcterms:W3CDTF">2023-06-01T12:36:36Z</dcterms:created>
  <dcterms:modified xsi:type="dcterms:W3CDTF">2023-07-11T14:54:57Z</dcterms:modified>
</cp:coreProperties>
</file>