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osnjak\Documents\Statistika - za Ivančicu\2017\"/>
    </mc:Choice>
  </mc:AlternateContent>
  <xr:revisionPtr revIDLastSave="0" documentId="8_{8C9C3AE3-2818-492B-AE6A-5AA606298979}" xr6:coauthVersionLast="47" xr6:coauthVersionMax="47" xr10:uidLastSave="{00000000-0000-0000-0000-000000000000}"/>
  <bookViews>
    <workbookView xWindow="-120" yWindow="-120" windowWidth="29040" windowHeight="15840" tabRatio="803" xr2:uid="{00000000-000D-0000-FFFF-FFFF00000000}"/>
  </bookViews>
  <sheets>
    <sheet name="IV-trž. ukup. (udjel)" sheetId="7" r:id="rId1"/>
    <sheet name="IV-trž. ukup. (abec.)" sheetId="1" r:id="rId2"/>
    <sheet name="IV-žup. ukup." sheetId="2" r:id="rId3"/>
    <sheet name="IV-vrste smještaja" sheetId="9" r:id="rId4"/>
    <sheet name="I-IV-trž. ukup. (udjel) " sheetId="11" r:id="rId5"/>
    <sheet name="I-IV-trž. ukup. (abec.) " sheetId="12" r:id="rId6"/>
    <sheet name="I-IV-žup. ukup." sheetId="14" r:id="rId7"/>
    <sheet name="I-IV-vrste smještaja" sheetId="10" r:id="rId8"/>
  </sheets>
  <definedNames>
    <definedName name="_xlnm._FilterDatabase" localSheetId="5" hidden="1">'I-IV-trž. ukup. (abec.) '!$A$3:$I$3</definedName>
    <definedName name="_xlnm._FilterDatabase" localSheetId="1" hidden="1">'IV-trž. ukup. (abec.)'!$A$3:$I$3</definedName>
  </definedNames>
  <calcPr calcId="181029"/>
</workbook>
</file>

<file path=xl/calcChain.xml><?xml version="1.0" encoding="utf-8"?>
<calcChain xmlns="http://schemas.openxmlformats.org/spreadsheetml/2006/main">
  <c r="H75" i="14" l="1"/>
  <c r="G75" i="14"/>
  <c r="D75" i="14"/>
  <c r="C75" i="14"/>
  <c r="G56" i="14"/>
  <c r="G60" i="14" s="1"/>
  <c r="H54" i="14"/>
  <c r="H56" i="14" s="1"/>
  <c r="H60" i="14" s="1"/>
  <c r="G54" i="14"/>
  <c r="D54" i="14"/>
  <c r="D56" i="14" s="1"/>
  <c r="D60" i="14" s="1"/>
  <c r="C54" i="14"/>
  <c r="C56" i="14" s="1"/>
  <c r="C60" i="14" s="1"/>
  <c r="C77" i="14" s="1"/>
  <c r="H36" i="14"/>
  <c r="H38" i="14" s="1"/>
  <c r="G36" i="14"/>
  <c r="G38" i="14" s="1"/>
  <c r="D36" i="14"/>
  <c r="C36" i="14"/>
  <c r="G21" i="14"/>
  <c r="H17" i="14"/>
  <c r="H21" i="14" s="1"/>
  <c r="G17" i="14"/>
  <c r="C17" i="14"/>
  <c r="C21" i="14" s="1"/>
  <c r="H15" i="14"/>
  <c r="G15" i="14"/>
  <c r="D15" i="14"/>
  <c r="D17" i="14" s="1"/>
  <c r="D21" i="14" s="1"/>
  <c r="C15" i="14"/>
  <c r="E74" i="14"/>
  <c r="E35" i="14"/>
  <c r="E10" i="14"/>
  <c r="E15" i="14" s="1"/>
  <c r="E17" i="14" s="1"/>
  <c r="E49" i="14"/>
  <c r="E73" i="14"/>
  <c r="E34" i="14"/>
  <c r="E33" i="14"/>
  <c r="E72" i="14"/>
  <c r="E71" i="14"/>
  <c r="E32" i="14"/>
  <c r="E50" i="14"/>
  <c r="E54" i="14" s="1"/>
  <c r="E56" i="14" s="1"/>
  <c r="E11" i="14"/>
  <c r="E12" i="14"/>
  <c r="E51" i="14"/>
  <c r="E70" i="14"/>
  <c r="E31" i="14"/>
  <c r="E7" i="14"/>
  <c r="E46" i="14"/>
  <c r="E69" i="14"/>
  <c r="E30" i="14"/>
  <c r="E29" i="14"/>
  <c r="E68" i="14"/>
  <c r="E67" i="14"/>
  <c r="E28" i="14"/>
  <c r="E8" i="14"/>
  <c r="E47" i="14"/>
  <c r="E66" i="14"/>
  <c r="E27" i="14"/>
  <c r="E26" i="14"/>
  <c r="E65" i="14"/>
  <c r="E64" i="14"/>
  <c r="E75" i="14" s="1"/>
  <c r="E25" i="14"/>
  <c r="E5" i="14"/>
  <c r="E44" i="14"/>
  <c r="E58" i="14"/>
  <c r="E60" i="14" s="1"/>
  <c r="E19" i="14"/>
  <c r="E52" i="14"/>
  <c r="E13" i="14"/>
  <c r="E24" i="14"/>
  <c r="E63" i="14"/>
  <c r="E62" i="14"/>
  <c r="E23" i="14"/>
  <c r="E36" i="14" s="1"/>
  <c r="E77" i="14" l="1"/>
  <c r="D77" i="14"/>
  <c r="D38" i="14"/>
  <c r="G77" i="14"/>
  <c r="E21" i="14"/>
  <c r="E38" i="14" s="1"/>
  <c r="C38" i="14"/>
  <c r="H77" i="14"/>
</calcChain>
</file>

<file path=xl/sharedStrings.xml><?xml version="1.0" encoding="utf-8"?>
<sst xmlns="http://schemas.openxmlformats.org/spreadsheetml/2006/main" count="611" uniqueCount="150">
  <si>
    <t>UKUPNO</t>
  </si>
  <si>
    <t>R.B.</t>
  </si>
  <si>
    <t>TZ Ž</t>
  </si>
  <si>
    <t>DOMAĆI</t>
  </si>
  <si>
    <t>STRANI</t>
  </si>
  <si>
    <t>%</t>
  </si>
  <si>
    <t xml:space="preserve">Istra </t>
  </si>
  <si>
    <t>Kvarner</t>
  </si>
  <si>
    <t>Ličko-senjska</t>
  </si>
  <si>
    <t>Zadarska</t>
  </si>
  <si>
    <t>Šibensko-kninska</t>
  </si>
  <si>
    <t>Splitsko-dalmatinska</t>
  </si>
  <si>
    <t>Dubrovačko-neretvanska</t>
  </si>
  <si>
    <t>Dalmacija</t>
  </si>
  <si>
    <t>UKUPNO Jadran</t>
  </si>
  <si>
    <t>grad Zagreb</t>
  </si>
  <si>
    <t xml:space="preserve">                    UKUPNO</t>
  </si>
  <si>
    <t>Bjelovarsko-bilogorska</t>
  </si>
  <si>
    <t>Brodsko-posavska</t>
  </si>
  <si>
    <t>Karlovačka</t>
  </si>
  <si>
    <t>Koprivničko-križevačka</t>
  </si>
  <si>
    <t>Krapinsko-zagorska</t>
  </si>
  <si>
    <t>Međimurska</t>
  </si>
  <si>
    <t>Osječko-baranjska</t>
  </si>
  <si>
    <t>Požeško-slavonska</t>
  </si>
  <si>
    <t>Sisačko-moslavačka</t>
  </si>
  <si>
    <t>Varaždinska</t>
  </si>
  <si>
    <t>Virovitičko-podravska</t>
  </si>
  <si>
    <t>Vukovarsko-srijemska</t>
  </si>
  <si>
    <t>Zagrebačka</t>
  </si>
  <si>
    <t xml:space="preserve">                Kontinentalna </t>
  </si>
  <si>
    <t>SVEUKUPNO</t>
  </si>
  <si>
    <t>Zemlja</t>
  </si>
  <si>
    <t>dolasci</t>
  </si>
  <si>
    <t>noćenja</t>
  </si>
  <si>
    <t>% noćenja</t>
  </si>
  <si>
    <t>Strani turisti</t>
  </si>
  <si>
    <t>Domaći turisti</t>
  </si>
  <si>
    <t>indeks 2017./2016.</t>
  </si>
  <si>
    <t>Vrsta objekta</t>
  </si>
  <si>
    <t>Mjesečni indeks</t>
  </si>
  <si>
    <t>Dolasci</t>
  </si>
  <si>
    <t>Noćenja</t>
  </si>
  <si>
    <t>Hoteli</t>
  </si>
  <si>
    <t>Kampovi</t>
  </si>
  <si>
    <t>Objekti na OPG-u</t>
  </si>
  <si>
    <t>Objekti u domaćinstvu</t>
  </si>
  <si>
    <t>Ostali ugostiteljski objekti</t>
  </si>
  <si>
    <t>Ostalo</t>
  </si>
  <si>
    <t>Restorani</t>
  </si>
  <si>
    <t>Ukupno komercijalni smještaj</t>
  </si>
  <si>
    <t>Nekomercijalni smještaj</t>
  </si>
  <si>
    <t>Nautika</t>
  </si>
  <si>
    <t>Ukupno</t>
  </si>
  <si>
    <t>INDEKS 2017./2016.</t>
  </si>
  <si>
    <t>Albanija</t>
  </si>
  <si>
    <t>Argentina</t>
  </si>
  <si>
    <t>Australija</t>
  </si>
  <si>
    <t>Austrija</t>
  </si>
  <si>
    <t>Belgija</t>
  </si>
  <si>
    <t>Bjelorusija</t>
  </si>
  <si>
    <t>Bosna i Hercegovina</t>
  </si>
  <si>
    <t>Brazil</t>
  </si>
  <si>
    <t>Bugarska</t>
  </si>
  <si>
    <t>Cipar</t>
  </si>
  <si>
    <t>Crna Gora</t>
  </si>
  <si>
    <t>Češka</t>
  </si>
  <si>
    <t>Čile</t>
  </si>
  <si>
    <t>Danska</t>
  </si>
  <si>
    <t>Estonija</t>
  </si>
  <si>
    <t>Finska</t>
  </si>
  <si>
    <t>Francuska</t>
  </si>
  <si>
    <t>Grčka</t>
  </si>
  <si>
    <t>Hong Kong, Kina</t>
  </si>
  <si>
    <t>Indija</t>
  </si>
  <si>
    <t>Indonezija</t>
  </si>
  <si>
    <t>Irska</t>
  </si>
  <si>
    <t>Island</t>
  </si>
  <si>
    <t>Italija</t>
  </si>
  <si>
    <t>Izrael</t>
  </si>
  <si>
    <t>Japan</t>
  </si>
  <si>
    <t>Jordan</t>
  </si>
  <si>
    <t>Južnoafrička Republika</t>
  </si>
  <si>
    <t>Kanada</t>
  </si>
  <si>
    <t>Katar</t>
  </si>
  <si>
    <t>Kazahstan</t>
  </si>
  <si>
    <t>Kina</t>
  </si>
  <si>
    <t>Koreja, Republika</t>
  </si>
  <si>
    <t>Kosovo</t>
  </si>
  <si>
    <t>Kuvajt</t>
  </si>
  <si>
    <t>Letonija</t>
  </si>
  <si>
    <t>Lihtenštajn</t>
  </si>
  <si>
    <t>Litva</t>
  </si>
  <si>
    <t>Luksemburg</t>
  </si>
  <si>
    <t>Mađarska</t>
  </si>
  <si>
    <t>Makao, Kina</t>
  </si>
  <si>
    <t>Makedonija</t>
  </si>
  <si>
    <t>Malta</t>
  </si>
  <si>
    <t>Maroko</t>
  </si>
  <si>
    <t>Meksiko</t>
  </si>
  <si>
    <t>Nizozemska</t>
  </si>
  <si>
    <t>Norveška</t>
  </si>
  <si>
    <t>Novi Zeland</t>
  </si>
  <si>
    <t>Njemačka</t>
  </si>
  <si>
    <t>Oman</t>
  </si>
  <si>
    <t>Ostale afričke zemlje</t>
  </si>
  <si>
    <t>Ostale azijske zemlje</t>
  </si>
  <si>
    <t>Ostale europske zemlje</t>
  </si>
  <si>
    <t>Ostale zemlje Južne i Srednje Amerike</t>
  </si>
  <si>
    <t>Ostale zemlje Oceanije</t>
  </si>
  <si>
    <t>Ostale zemlje Sjeverne Amerike</t>
  </si>
  <si>
    <t>Poljska</t>
  </si>
  <si>
    <t>Portugal</t>
  </si>
  <si>
    <t>Rumunjska</t>
  </si>
  <si>
    <t>Rusija</t>
  </si>
  <si>
    <t>SAD</t>
  </si>
  <si>
    <t>Slovačka</t>
  </si>
  <si>
    <t>Slovenija</t>
  </si>
  <si>
    <t>Srbija</t>
  </si>
  <si>
    <t>Španjolska</t>
  </si>
  <si>
    <t>Švedska</t>
  </si>
  <si>
    <t>Švicarska</t>
  </si>
  <si>
    <t>Tajland</t>
  </si>
  <si>
    <t>Tajvan, Kina</t>
  </si>
  <si>
    <t>Tunis</t>
  </si>
  <si>
    <t>Turska</t>
  </si>
  <si>
    <t>Ujedinjena Kraljevina</t>
  </si>
  <si>
    <t>Ujedinjeni Arapski Emirati</t>
  </si>
  <si>
    <t>Ukrajina</t>
  </si>
  <si>
    <t xml:space="preserve"> </t>
  </si>
  <si>
    <t>NAPOMENA: Podaci uključuju dolaske i noćenja ostvarene u svim vrstama objekata obuhvaćenih evidencijom sustava eVisitor.</t>
  </si>
  <si>
    <t>Godišnji indeks</t>
  </si>
  <si>
    <t xml:space="preserve">  </t>
  </si>
  <si>
    <t>DOLASCI I NOĆENJA PREMA VRSTAMA OBJEKATA U KOJIMA TURISTI BORAVE - RAZDOBLJE TRAVANJ 2017./2016.</t>
  </si>
  <si>
    <t>01.04.2017-30.04.2017</t>
  </si>
  <si>
    <t>01.04.2016-30.04.2016</t>
  </si>
  <si>
    <t>DOLASCI I NOĆENJA DOMAĆIH I STRANIH TURISTA PO ZEMLJAMA PRIPADNOSTI ZA RAZDOBLJE TRAVANJ 2017./2016. (SVI KAPACITETI)</t>
  </si>
  <si>
    <t>IV 2017.</t>
  </si>
  <si>
    <t>IV 2016.</t>
  </si>
  <si>
    <r>
      <rPr>
        <b/>
        <u/>
        <sz val="11"/>
        <rFont val="Calibri"/>
        <family val="2"/>
        <charset val="238"/>
        <scheme val="minor"/>
      </rPr>
      <t>DOLASCI</t>
    </r>
    <r>
      <rPr>
        <b/>
        <sz val="11"/>
        <rFont val="Calibri"/>
        <family val="2"/>
        <charset val="238"/>
        <scheme val="minor"/>
      </rPr>
      <t xml:space="preserve"> PRIJAVLJENIH TURISTA ZA RAZDOBLJE TRAVANJ 2017./2016. PO ŽUPANIJAMA (SVI KAPACITETI)</t>
    </r>
  </si>
  <si>
    <t>IV2016.</t>
  </si>
  <si>
    <t>NOĆENJA PRIJAVLJENIH TURISTA ZA RAZDOBLJE TRAVANJ 2017./2016. PO ŽUPANIJAMA (SVI KAPACITETI)</t>
  </si>
  <si>
    <t>DOLASCI I NOĆENJA PREMA VRSTAMA OBJEKATA U KOJIMA TURISTI BORAVE - RAZDOBLJE SIJEČANJ - TRAVANJ 2017./2016.</t>
  </si>
  <si>
    <t>01.01.2017-30.04.2017</t>
  </si>
  <si>
    <t>01.01.2016-30.04.2016</t>
  </si>
  <si>
    <t>DOLASCI I NOĆENJA DOMAĆIH I STRANIH TURISTA PO ZEMLJAMA PRIPADNOSTI ZA RAZDOBLJE SIJEČANJ - TRAVANJ 2017./2016. (SVI KAPACITETI)</t>
  </si>
  <si>
    <t>I-IV 2017.</t>
  </si>
  <si>
    <t>I-IV 2016.</t>
  </si>
  <si>
    <r>
      <rPr>
        <b/>
        <u/>
        <sz val="11"/>
        <rFont val="Calibri"/>
        <family val="2"/>
        <charset val="238"/>
        <scheme val="minor"/>
      </rPr>
      <t>DOLASCI</t>
    </r>
    <r>
      <rPr>
        <b/>
        <sz val="11"/>
        <rFont val="Calibri"/>
        <family val="2"/>
        <charset val="238"/>
        <scheme val="minor"/>
      </rPr>
      <t xml:space="preserve"> PRIJAVLJENIH TURISTA ZA RAZDOBLJE SIJEČANJ - TRAVANJ 2017./2016. PO ŽUPANIJAMA (SVI KAPACITETI)</t>
    </r>
  </si>
  <si>
    <t>NOĆENJA PRIJAVLJENIH TURISTA ZA RAZDOBLJE SIJEČANJ - TRAVANJ 2017./2016. PO ŽUPANIJAMA (SVI KAPACITETI)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</si>
</sst>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H_R_K_-;\-* #,##0.00\ _H_R_K_-;_-* &quot;-&quot;??\ _H_R_K_-;_-@_-"/>
  </numFmts>
  <fonts count="2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theme="0" tint="-0.34998626667073579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11"/>
      <color theme="1" tint="0.34998626667073579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DCE6F1"/>
        <bgColor rgb="FFFFFFFF"/>
      </patternFill>
    </fill>
    <fill>
      <patternFill patternType="solid">
        <fgColor rgb="FFE6B8B7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79998168889431442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7">
    <xf numFmtId="0" fontId="0" fillId="0" borderId="0"/>
    <xf numFmtId="0" fontId="5" fillId="2" borderId="0" applyNumberFormat="0" applyBorder="0" applyAlignment="0" applyProtection="0"/>
    <xf numFmtId="0" fontId="10" fillId="0" borderId="0"/>
    <xf numFmtId="9" fontId="10" fillId="0" borderId="0"/>
    <xf numFmtId="9" fontId="10" fillId="0" borderId="0"/>
    <xf numFmtId="164" fontId="10" fillId="0" borderId="0"/>
    <xf numFmtId="9" fontId="22" fillId="0" borderId="0" applyFont="0" applyFill="0" applyBorder="0" applyAlignment="0" applyProtection="0"/>
  </cellStyleXfs>
  <cellXfs count="105">
    <xf numFmtId="0" fontId="0" fillId="0" borderId="0" xfId="0"/>
    <xf numFmtId="0" fontId="8" fillId="0" borderId="0" xfId="0" applyFont="1"/>
    <xf numFmtId="3" fontId="8" fillId="0" borderId="0" xfId="0" applyNumberFormat="1" applyFont="1"/>
    <xf numFmtId="4" fontId="8" fillId="0" borderId="0" xfId="0" applyNumberFormat="1" applyFont="1"/>
    <xf numFmtId="0" fontId="8" fillId="3" borderId="0" xfId="0" applyFont="1" applyFill="1"/>
    <xf numFmtId="4" fontId="8" fillId="3" borderId="0" xfId="0" applyNumberFormat="1" applyFont="1" applyFill="1"/>
    <xf numFmtId="0" fontId="7" fillId="3" borderId="0" xfId="0" applyFont="1" applyFill="1" applyBorder="1"/>
    <xf numFmtId="4" fontId="8" fillId="3" borderId="0" xfId="0" applyNumberFormat="1" applyFont="1" applyFill="1" applyBorder="1" applyAlignment="1">
      <alignment horizontal="center" vertical="center"/>
    </xf>
    <xf numFmtId="3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11" fillId="0" borderId="0" xfId="2" applyNumberFormat="1" applyFont="1" applyFill="1" applyBorder="1" applyAlignment="1">
      <alignment horizontal="left"/>
    </xf>
    <xf numFmtId="0" fontId="12" fillId="0" borderId="0" xfId="2" applyNumberFormat="1" applyFont="1" applyFill="1" applyBorder="1"/>
    <xf numFmtId="0" fontId="13" fillId="0" borderId="0" xfId="2" applyNumberFormat="1" applyFont="1" applyFill="1" applyBorder="1"/>
    <xf numFmtId="4" fontId="13" fillId="0" borderId="0" xfId="2" applyNumberFormat="1" applyFont="1" applyFill="1" applyBorder="1"/>
    <xf numFmtId="0" fontId="14" fillId="0" borderId="0" xfId="0" applyFont="1"/>
    <xf numFmtId="0" fontId="7" fillId="0" borderId="0" xfId="0" applyFont="1"/>
    <xf numFmtId="0" fontId="6" fillId="2" borderId="1" xfId="1" applyFont="1" applyBorder="1" applyAlignment="1">
      <alignment horizontal="center" vertical="center"/>
    </xf>
    <xf numFmtId="4" fontId="6" fillId="2" borderId="1" xfId="1" applyNumberFormat="1" applyFont="1" applyBorder="1" applyAlignment="1">
      <alignment horizontal="center" vertical="center"/>
    </xf>
    <xf numFmtId="3" fontId="8" fillId="3" borderId="1" xfId="5" applyNumberFormat="1" applyFont="1" applyFill="1" applyBorder="1"/>
    <xf numFmtId="4" fontId="8" fillId="3" borderId="1" xfId="0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right" vertical="center"/>
    </xf>
    <xf numFmtId="3" fontId="8" fillId="9" borderId="0" xfId="0" applyNumberFormat="1" applyFont="1" applyFill="1" applyBorder="1" applyAlignment="1">
      <alignment horizontal="center" vertical="center"/>
    </xf>
    <xf numFmtId="0" fontId="8" fillId="9" borderId="0" xfId="0" applyFont="1" applyFill="1" applyBorder="1" applyAlignment="1">
      <alignment horizontal="center" vertical="center"/>
    </xf>
    <xf numFmtId="10" fontId="14" fillId="0" borderId="0" xfId="6" applyNumberFormat="1" applyFont="1"/>
    <xf numFmtId="0" fontId="2" fillId="2" borderId="1" xfId="1" applyFont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3" fontId="3" fillId="3" borderId="1" xfId="5" applyNumberFormat="1" applyFont="1" applyFill="1" applyBorder="1"/>
    <xf numFmtId="3" fontId="18" fillId="3" borderId="1" xfId="5" applyNumberFormat="1" applyFont="1" applyFill="1" applyBorder="1"/>
    <xf numFmtId="0" fontId="6" fillId="7" borderId="1" xfId="2" applyNumberFormat="1" applyFont="1" applyFill="1" applyBorder="1" applyAlignment="1">
      <alignment horizontal="left"/>
    </xf>
    <xf numFmtId="3" fontId="6" fillId="7" borderId="1" xfId="5" applyNumberFormat="1" applyFont="1" applyFill="1" applyBorder="1"/>
    <xf numFmtId="3" fontId="19" fillId="7" borderId="1" xfId="5" applyNumberFormat="1" applyFont="1" applyFill="1" applyBorder="1"/>
    <xf numFmtId="2" fontId="6" fillId="7" borderId="1" xfId="5" applyNumberFormat="1" applyFont="1" applyFill="1" applyBorder="1" applyAlignment="1">
      <alignment horizontal="right"/>
    </xf>
    <xf numFmtId="0" fontId="6" fillId="8" borderId="1" xfId="2" applyNumberFormat="1" applyFont="1" applyFill="1" applyBorder="1" applyAlignment="1">
      <alignment horizontal="left"/>
    </xf>
    <xf numFmtId="3" fontId="6" fillId="8" borderId="1" xfId="2" applyNumberFormat="1" applyFont="1" applyFill="1" applyBorder="1"/>
    <xf numFmtId="3" fontId="19" fillId="8" borderId="1" xfId="2" applyNumberFormat="1" applyFont="1" applyFill="1" applyBorder="1"/>
    <xf numFmtId="2" fontId="6" fillId="8" borderId="1" xfId="2" applyNumberFormat="1" applyFont="1" applyFill="1" applyBorder="1" applyAlignment="1">
      <alignment horizontal="right"/>
    </xf>
    <xf numFmtId="3" fontId="6" fillId="6" borderId="1" xfId="2" applyNumberFormat="1" applyFont="1" applyFill="1" applyBorder="1"/>
    <xf numFmtId="3" fontId="19" fillId="6" borderId="1" xfId="2" applyNumberFormat="1" applyFont="1" applyFill="1" applyBorder="1"/>
    <xf numFmtId="2" fontId="6" fillId="6" borderId="1" xfId="2" applyNumberFormat="1" applyFont="1" applyFill="1" applyBorder="1" applyAlignment="1">
      <alignment horizontal="right"/>
    </xf>
    <xf numFmtId="0" fontId="3" fillId="10" borderId="1" xfId="2" applyNumberFormat="1" applyFont="1" applyFill="1" applyBorder="1" applyAlignment="1">
      <alignment horizontal="left" vertical="center"/>
    </xf>
    <xf numFmtId="0" fontId="3" fillId="10" borderId="1" xfId="2" applyNumberFormat="1" applyFont="1" applyFill="1" applyBorder="1" applyAlignment="1">
      <alignment horizontal="left" wrapText="1"/>
    </xf>
    <xf numFmtId="0" fontId="6" fillId="10" borderId="1" xfId="2" applyNumberFormat="1" applyFont="1" applyFill="1" applyBorder="1" applyAlignment="1">
      <alignment horizontal="center" vertical="center"/>
    </xf>
    <xf numFmtId="0" fontId="17" fillId="10" borderId="1" xfId="2" applyNumberFormat="1" applyFont="1" applyFill="1" applyBorder="1" applyAlignment="1">
      <alignment horizontal="center" vertical="center"/>
    </xf>
    <xf numFmtId="4" fontId="6" fillId="10" borderId="1" xfId="2" applyNumberFormat="1" applyFont="1" applyFill="1" applyBorder="1" applyAlignment="1">
      <alignment horizontal="center" vertical="center"/>
    </xf>
    <xf numFmtId="0" fontId="6" fillId="10" borderId="1" xfId="2" applyNumberFormat="1" applyFont="1" applyFill="1" applyBorder="1" applyAlignment="1">
      <alignment horizontal="left"/>
    </xf>
    <xf numFmtId="3" fontId="16" fillId="12" borderId="1" xfId="1" applyNumberFormat="1" applyFont="1" applyFill="1" applyBorder="1" applyAlignment="1">
      <alignment horizontal="right" vertical="center"/>
    </xf>
    <xf numFmtId="4" fontId="6" fillId="11" borderId="1" xfId="1" applyNumberFormat="1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center" vertical="center" shrinkToFit="1"/>
    </xf>
    <xf numFmtId="0" fontId="6" fillId="14" borderId="1" xfId="0" applyFont="1" applyFill="1" applyBorder="1" applyAlignment="1">
      <alignment vertical="center" shrinkToFit="1"/>
    </xf>
    <xf numFmtId="3" fontId="6" fillId="14" borderId="1" xfId="0" applyNumberFormat="1" applyFont="1" applyFill="1" applyBorder="1" applyAlignment="1">
      <alignment horizontal="center" vertical="center" shrinkToFit="1"/>
    </xf>
    <xf numFmtId="2" fontId="6" fillId="14" borderId="1" xfId="0" applyNumberFormat="1" applyFont="1" applyFill="1" applyBorder="1" applyAlignment="1">
      <alignment horizontal="center" vertical="center" shrinkToFit="1"/>
    </xf>
    <xf numFmtId="4" fontId="6" fillId="14" borderId="1" xfId="0" applyNumberFormat="1" applyFont="1" applyFill="1" applyBorder="1" applyAlignment="1">
      <alignment horizontal="center" vertical="center" shrinkToFit="1"/>
    </xf>
    <xf numFmtId="0" fontId="15" fillId="4" borderId="1" xfId="1" applyFont="1" applyFill="1" applyBorder="1" applyAlignment="1">
      <alignment shrinkToFit="1"/>
    </xf>
    <xf numFmtId="3" fontId="8" fillId="0" borderId="1" xfId="0" applyNumberFormat="1" applyFont="1" applyFill="1" applyBorder="1" applyAlignment="1">
      <alignment shrinkToFit="1"/>
    </xf>
    <xf numFmtId="2" fontId="15" fillId="4" borderId="1" xfId="1" applyNumberFormat="1" applyFont="1" applyFill="1" applyBorder="1" applyAlignment="1">
      <alignment shrinkToFit="1"/>
    </xf>
    <xf numFmtId="4" fontId="8" fillId="0" borderId="1" xfId="0" applyNumberFormat="1" applyFont="1" applyFill="1" applyBorder="1" applyAlignment="1">
      <alignment shrinkToFit="1"/>
    </xf>
    <xf numFmtId="0" fontId="15" fillId="5" borderId="1" xfId="1" applyFont="1" applyFill="1" applyBorder="1" applyAlignment="1">
      <alignment shrinkToFit="1"/>
    </xf>
    <xf numFmtId="3" fontId="8" fillId="5" borderId="1" xfId="0" applyNumberFormat="1" applyFont="1" applyFill="1" applyBorder="1" applyAlignment="1">
      <alignment shrinkToFit="1"/>
    </xf>
    <xf numFmtId="2" fontId="15" fillId="5" borderId="1" xfId="1" applyNumberFormat="1" applyFont="1" applyFill="1" applyBorder="1" applyAlignment="1">
      <alignment shrinkToFit="1"/>
    </xf>
    <xf numFmtId="4" fontId="8" fillId="5" borderId="1" xfId="0" applyNumberFormat="1" applyFont="1" applyFill="1" applyBorder="1" applyAlignment="1">
      <alignment shrinkToFit="1"/>
    </xf>
    <xf numFmtId="0" fontId="8" fillId="0" borderId="6" xfId="0" applyFont="1" applyFill="1" applyBorder="1" applyAlignment="1">
      <alignment shrinkToFit="1"/>
    </xf>
    <xf numFmtId="3" fontId="8" fillId="0" borderId="6" xfId="0" applyNumberFormat="1" applyFont="1" applyFill="1" applyBorder="1" applyAlignment="1">
      <alignment shrinkToFit="1"/>
    </xf>
    <xf numFmtId="2" fontId="8" fillId="0" borderId="6" xfId="0" applyNumberFormat="1" applyFont="1" applyFill="1" applyBorder="1" applyAlignment="1">
      <alignment shrinkToFit="1"/>
    </xf>
    <xf numFmtId="4" fontId="8" fillId="0" borderId="6" xfId="0" applyNumberFormat="1" applyFont="1" applyFill="1" applyBorder="1" applyAlignment="1">
      <alignment shrinkToFit="1"/>
    </xf>
    <xf numFmtId="0" fontId="8" fillId="15" borderId="1" xfId="0" applyFont="1" applyFill="1" applyBorder="1" applyAlignment="1">
      <alignment shrinkToFit="1"/>
    </xf>
    <xf numFmtId="3" fontId="7" fillId="15" borderId="1" xfId="0" applyNumberFormat="1" applyFont="1" applyFill="1" applyBorder="1" applyAlignment="1">
      <alignment shrinkToFit="1"/>
    </xf>
    <xf numFmtId="2" fontId="7" fillId="15" borderId="1" xfId="0" applyNumberFormat="1" applyFont="1" applyFill="1" applyBorder="1" applyAlignment="1">
      <alignment shrinkToFit="1"/>
    </xf>
    <xf numFmtId="4" fontId="7" fillId="15" borderId="1" xfId="0" applyNumberFormat="1" applyFont="1" applyFill="1" applyBorder="1" applyAlignment="1">
      <alignment shrinkToFit="1"/>
    </xf>
    <xf numFmtId="0" fontId="8" fillId="14" borderId="1" xfId="0" applyFont="1" applyFill="1" applyBorder="1" applyAlignment="1">
      <alignment shrinkToFit="1"/>
    </xf>
    <xf numFmtId="3" fontId="7" fillId="14" borderId="1" xfId="0" applyNumberFormat="1" applyFont="1" applyFill="1" applyBorder="1" applyAlignment="1">
      <alignment shrinkToFit="1"/>
    </xf>
    <xf numFmtId="2" fontId="7" fillId="14" borderId="1" xfId="0" applyNumberFormat="1" applyFont="1" applyFill="1" applyBorder="1" applyAlignment="1">
      <alignment shrinkToFit="1"/>
    </xf>
    <xf numFmtId="4" fontId="7" fillId="14" borderId="1" xfId="0" applyNumberFormat="1" applyFont="1" applyFill="1" applyBorder="1" applyAlignment="1">
      <alignment shrinkToFit="1"/>
    </xf>
    <xf numFmtId="0" fontId="8" fillId="13" borderId="1" xfId="0" applyFont="1" applyFill="1" applyBorder="1" applyAlignment="1">
      <alignment shrinkToFit="1"/>
    </xf>
    <xf numFmtId="3" fontId="7" fillId="13" borderId="1" xfId="0" applyNumberFormat="1" applyFont="1" applyFill="1" applyBorder="1" applyAlignment="1">
      <alignment shrinkToFit="1"/>
    </xf>
    <xf numFmtId="2" fontId="7" fillId="13" borderId="1" xfId="0" applyNumberFormat="1" applyFont="1" applyFill="1" applyBorder="1" applyAlignment="1">
      <alignment shrinkToFit="1"/>
    </xf>
    <xf numFmtId="4" fontId="7" fillId="13" borderId="1" xfId="0" applyNumberFormat="1" applyFont="1" applyFill="1" applyBorder="1" applyAlignment="1">
      <alignment shrinkToFit="1"/>
    </xf>
    <xf numFmtId="0" fontId="6" fillId="14" borderId="1" xfId="0" applyFont="1" applyFill="1" applyBorder="1" applyAlignment="1">
      <alignment horizontal="center" vertical="center" shrinkToFit="1"/>
    </xf>
    <xf numFmtId="4" fontId="6" fillId="14" borderId="1" xfId="0" applyNumberFormat="1" applyFont="1" applyFill="1" applyBorder="1" applyAlignment="1">
      <alignment horizontal="center" vertical="center" shrinkToFit="1"/>
    </xf>
    <xf numFmtId="0" fontId="6" fillId="2" borderId="1" xfId="1" applyFont="1" applyBorder="1" applyAlignment="1">
      <alignment horizontal="center" vertical="center"/>
    </xf>
    <xf numFmtId="4" fontId="6" fillId="2" borderId="1" xfId="1" applyNumberFormat="1" applyFont="1" applyBorder="1" applyAlignment="1">
      <alignment horizontal="center" vertical="center"/>
    </xf>
    <xf numFmtId="4" fontId="6" fillId="7" borderId="1" xfId="5" applyNumberFormat="1" applyFont="1" applyFill="1" applyBorder="1"/>
    <xf numFmtId="4" fontId="16" fillId="12" borderId="1" xfId="1" applyNumberFormat="1" applyFont="1" applyFill="1" applyBorder="1" applyAlignment="1">
      <alignment horizontal="center" vertical="center"/>
    </xf>
    <xf numFmtId="2" fontId="1" fillId="3" borderId="1" xfId="5" applyNumberFormat="1" applyFont="1" applyFill="1" applyBorder="1" applyAlignment="1">
      <alignment horizontal="right"/>
    </xf>
    <xf numFmtId="49" fontId="6" fillId="10" borderId="1" xfId="2" applyNumberFormat="1" applyFont="1" applyFill="1" applyBorder="1" applyAlignment="1">
      <alignment horizontal="center"/>
    </xf>
    <xf numFmtId="0" fontId="6" fillId="10" borderId="1" xfId="2" applyNumberFormat="1" applyFont="1" applyFill="1" applyBorder="1" applyAlignment="1">
      <alignment horizontal="left" vertical="center"/>
    </xf>
    <xf numFmtId="0" fontId="17" fillId="10" borderId="1" xfId="2" applyNumberFormat="1" applyFont="1" applyFill="1" applyBorder="1" applyAlignment="1">
      <alignment horizontal="center"/>
    </xf>
    <xf numFmtId="4" fontId="6" fillId="10" borderId="1" xfId="2" applyNumberFormat="1" applyFont="1" applyFill="1" applyBorder="1" applyAlignment="1">
      <alignment horizontal="center"/>
    </xf>
    <xf numFmtId="0" fontId="6" fillId="0" borderId="3" xfId="2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" fontId="6" fillId="14" borderId="1" xfId="0" applyNumberFormat="1" applyFont="1" applyFill="1" applyBorder="1" applyAlignment="1">
      <alignment horizontal="center" vertical="center" shrinkToFit="1"/>
    </xf>
    <xf numFmtId="0" fontId="6" fillId="14" borderId="1" xfId="0" applyFont="1" applyFill="1" applyBorder="1" applyAlignment="1">
      <alignment horizontal="center" vertical="center" shrinkToFit="1"/>
    </xf>
    <xf numFmtId="4" fontId="6" fillId="14" borderId="1" xfId="0" applyNumberFormat="1" applyFont="1" applyFill="1" applyBorder="1" applyAlignment="1">
      <alignment horizontal="center" vertical="center" shrinkToFit="1"/>
    </xf>
    <xf numFmtId="0" fontId="7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2" borderId="1" xfId="1" applyFont="1" applyBorder="1" applyAlignment="1">
      <alignment horizontal="center" vertical="center"/>
    </xf>
    <xf numFmtId="0" fontId="6" fillId="11" borderId="1" xfId="1" applyFont="1" applyFill="1" applyBorder="1" applyAlignment="1">
      <alignment horizontal="center" vertical="center"/>
    </xf>
    <xf numFmtId="4" fontId="6" fillId="2" borderId="1" xfId="1" applyNumberFormat="1" applyFont="1" applyBorder="1" applyAlignment="1">
      <alignment horizontal="center" vertical="center"/>
    </xf>
    <xf numFmtId="0" fontId="21" fillId="0" borderId="4" xfId="0" applyFont="1" applyBorder="1" applyAlignment="1"/>
    <xf numFmtId="0" fontId="21" fillId="0" borderId="5" xfId="0" applyFont="1" applyBorder="1" applyAlignment="1"/>
  </cellXfs>
  <cellStyles count="7">
    <cellStyle name="20% - Accent1" xfId="1" builtinId="30"/>
    <cellStyle name="Comma 2" xfId="5" xr:uid="{00000000-0005-0000-0000-000001000000}"/>
    <cellStyle name="Normal" xfId="0" builtinId="0"/>
    <cellStyle name="Normal 2" xfId="2" xr:uid="{00000000-0005-0000-0000-000003000000}"/>
    <cellStyle name="Percent" xfId="6" builtinId="5"/>
    <cellStyle name="Percent 2" xfId="3" xr:uid="{00000000-0005-0000-0000-000005000000}"/>
    <cellStyle name="Percent 3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84"/>
  <sheetViews>
    <sheetView tabSelected="1" workbookViewId="0">
      <selection activeCell="B5" sqref="B5"/>
    </sheetView>
  </sheetViews>
  <sheetFormatPr defaultRowHeight="12.75" x14ac:dyDescent="0.2"/>
  <cols>
    <col min="1" max="1" width="33.140625" style="14" customWidth="1"/>
    <col min="2" max="2" width="12.7109375" style="14" bestFit="1" customWidth="1"/>
    <col min="3" max="3" width="14.28515625" style="14" bestFit="1" customWidth="1"/>
    <col min="4" max="4" width="11.140625" style="14" bestFit="1" customWidth="1"/>
    <col min="5" max="5" width="12.7109375" style="14" bestFit="1" customWidth="1"/>
    <col min="6" max="6" width="14.28515625" style="14" bestFit="1" customWidth="1"/>
    <col min="7" max="7" width="11.140625" style="14" bestFit="1" customWidth="1"/>
    <col min="8" max="8" width="9.28515625" style="14" bestFit="1" customWidth="1"/>
    <col min="9" max="9" width="11.140625" style="14" bestFit="1" customWidth="1"/>
    <col min="10" max="16384" width="9.140625" style="14"/>
  </cols>
  <sheetData>
    <row r="1" spans="1:13" ht="15.75" thickBot="1" x14ac:dyDescent="0.3">
      <c r="A1" s="94" t="s">
        <v>136</v>
      </c>
      <c r="B1" s="89"/>
      <c r="C1" s="89"/>
      <c r="D1" s="89"/>
      <c r="E1" s="89"/>
      <c r="F1" s="89"/>
      <c r="G1" s="89"/>
      <c r="H1" s="89"/>
      <c r="I1" s="90"/>
    </row>
    <row r="3" spans="1:13" ht="15" x14ac:dyDescent="0.2">
      <c r="A3" s="48"/>
      <c r="B3" s="91" t="s">
        <v>137</v>
      </c>
      <c r="C3" s="91"/>
      <c r="D3" s="91"/>
      <c r="E3" s="92" t="s">
        <v>138</v>
      </c>
      <c r="F3" s="92"/>
      <c r="G3" s="92"/>
      <c r="H3" s="93" t="s">
        <v>38</v>
      </c>
      <c r="I3" s="93"/>
    </row>
    <row r="4" spans="1:13" ht="15" x14ac:dyDescent="0.2">
      <c r="A4" s="49" t="s">
        <v>32</v>
      </c>
      <c r="B4" s="50" t="s">
        <v>33</v>
      </c>
      <c r="C4" s="50" t="s">
        <v>34</v>
      </c>
      <c r="D4" s="51" t="s">
        <v>35</v>
      </c>
      <c r="E4" s="48" t="s">
        <v>33</v>
      </c>
      <c r="F4" s="48" t="s">
        <v>34</v>
      </c>
      <c r="G4" s="51" t="s">
        <v>35</v>
      </c>
      <c r="H4" s="52" t="s">
        <v>33</v>
      </c>
      <c r="I4" s="52" t="s">
        <v>34</v>
      </c>
    </row>
    <row r="5" spans="1:13" ht="15" x14ac:dyDescent="0.25">
      <c r="A5" s="53" t="s">
        <v>103</v>
      </c>
      <c r="B5" s="54">
        <v>95300</v>
      </c>
      <c r="C5" s="54">
        <v>435431</v>
      </c>
      <c r="D5" s="55">
        <v>15.773645108109156</v>
      </c>
      <c r="E5" s="54">
        <v>56713</v>
      </c>
      <c r="F5" s="54">
        <v>239676</v>
      </c>
      <c r="G5" s="55">
        <v>12.888190073863123</v>
      </c>
      <c r="H5" s="56">
        <v>168.039073933666</v>
      </c>
      <c r="I5" s="56">
        <v>181.67484437323719</v>
      </c>
      <c r="J5" s="14" t="s">
        <v>129</v>
      </c>
    </row>
    <row r="6" spans="1:13" ht="15" x14ac:dyDescent="0.25">
      <c r="A6" s="57" t="s">
        <v>117</v>
      </c>
      <c r="B6" s="58">
        <v>117118</v>
      </c>
      <c r="C6" s="58">
        <v>334344</v>
      </c>
      <c r="D6" s="59">
        <v>12.11173205404679</v>
      </c>
      <c r="E6" s="58">
        <v>108435</v>
      </c>
      <c r="F6" s="58">
        <v>313359</v>
      </c>
      <c r="G6" s="59">
        <v>16.850374477860424</v>
      </c>
      <c r="H6" s="60">
        <v>108.00756213399731</v>
      </c>
      <c r="I6" s="60">
        <v>106.69679185853924</v>
      </c>
    </row>
    <row r="7" spans="1:13" ht="15" x14ac:dyDescent="0.25">
      <c r="A7" s="53" t="s">
        <v>58</v>
      </c>
      <c r="B7" s="54">
        <v>86364</v>
      </c>
      <c r="C7" s="54">
        <v>317498</v>
      </c>
      <c r="D7" s="55">
        <v>11.501479624864654</v>
      </c>
      <c r="E7" s="54">
        <v>48947</v>
      </c>
      <c r="F7" s="54">
        <v>161988</v>
      </c>
      <c r="G7" s="55">
        <v>8.7106432587532314</v>
      </c>
      <c r="H7" s="56">
        <v>176.44390871759251</v>
      </c>
      <c r="I7" s="56">
        <v>196.00093834111169</v>
      </c>
    </row>
    <row r="8" spans="1:13" ht="15" x14ac:dyDescent="0.25">
      <c r="A8" s="57" t="s">
        <v>78</v>
      </c>
      <c r="B8" s="58">
        <v>70088</v>
      </c>
      <c r="C8" s="58">
        <v>161637</v>
      </c>
      <c r="D8" s="59">
        <v>5.8553586546190779</v>
      </c>
      <c r="E8" s="58">
        <v>41172</v>
      </c>
      <c r="F8" s="58">
        <v>91555</v>
      </c>
      <c r="G8" s="59">
        <v>4.9232223594041047</v>
      </c>
      <c r="H8" s="60">
        <v>170.23219663849218</v>
      </c>
      <c r="I8" s="60">
        <v>176.54633826661569</v>
      </c>
      <c r="K8" s="14" t="s">
        <v>129</v>
      </c>
    </row>
    <row r="9" spans="1:13" ht="15" x14ac:dyDescent="0.25">
      <c r="A9" s="53" t="s">
        <v>126</v>
      </c>
      <c r="B9" s="54">
        <v>33350</v>
      </c>
      <c r="C9" s="54">
        <v>127496</v>
      </c>
      <c r="D9" s="55">
        <v>4.6185886092250783</v>
      </c>
      <c r="E9" s="54">
        <v>16675</v>
      </c>
      <c r="F9" s="54">
        <v>61898</v>
      </c>
      <c r="G9" s="55">
        <v>3.3284650494500059</v>
      </c>
      <c r="H9" s="56">
        <v>200</v>
      </c>
      <c r="I9" s="56">
        <v>205.97757601214903</v>
      </c>
    </row>
    <row r="10" spans="1:13" ht="15" x14ac:dyDescent="0.25">
      <c r="A10" s="57" t="s">
        <v>71</v>
      </c>
      <c r="B10" s="58">
        <v>29336</v>
      </c>
      <c r="C10" s="58">
        <v>94721</v>
      </c>
      <c r="D10" s="59">
        <v>3.4313024067767506</v>
      </c>
      <c r="E10" s="58">
        <v>24383</v>
      </c>
      <c r="F10" s="58">
        <v>80468</v>
      </c>
      <c r="G10" s="59">
        <v>4.3270368283166345</v>
      </c>
      <c r="H10" s="60">
        <v>120.3133330599188</v>
      </c>
      <c r="I10" s="60">
        <v>117.71263110801809</v>
      </c>
    </row>
    <row r="11" spans="1:13" ht="15" x14ac:dyDescent="0.25">
      <c r="A11" s="53" t="s">
        <v>61</v>
      </c>
      <c r="B11" s="54">
        <v>24969</v>
      </c>
      <c r="C11" s="54">
        <v>89779</v>
      </c>
      <c r="D11" s="55">
        <v>3.2522766733671507</v>
      </c>
      <c r="E11" s="54">
        <v>22799</v>
      </c>
      <c r="F11" s="54">
        <v>67964</v>
      </c>
      <c r="G11" s="55">
        <v>3.6546544092025623</v>
      </c>
      <c r="H11" s="56">
        <v>109.51796131409273</v>
      </c>
      <c r="I11" s="56">
        <v>132.09787534577129</v>
      </c>
    </row>
    <row r="12" spans="1:13" ht="15" x14ac:dyDescent="0.25">
      <c r="A12" s="57" t="s">
        <v>115</v>
      </c>
      <c r="B12" s="58">
        <v>26230</v>
      </c>
      <c r="C12" s="58">
        <v>74580</v>
      </c>
      <c r="D12" s="59">
        <v>2.7016874135345916</v>
      </c>
      <c r="E12" s="58">
        <v>18104</v>
      </c>
      <c r="F12" s="58">
        <v>46149</v>
      </c>
      <c r="G12" s="59">
        <v>2.4815879926179898</v>
      </c>
      <c r="H12" s="60">
        <v>144.88510826336721</v>
      </c>
      <c r="I12" s="60">
        <v>161.60696873171682</v>
      </c>
    </row>
    <row r="13" spans="1:13" ht="15" x14ac:dyDescent="0.25">
      <c r="A13" s="53" t="s">
        <v>87</v>
      </c>
      <c r="B13" s="54">
        <v>47305</v>
      </c>
      <c r="C13" s="54">
        <v>58180</v>
      </c>
      <c r="D13" s="55">
        <v>2.1075914952995785</v>
      </c>
      <c r="E13" s="54">
        <v>38604</v>
      </c>
      <c r="F13" s="54">
        <v>45470</v>
      </c>
      <c r="G13" s="55">
        <v>2.4450758634930332</v>
      </c>
      <c r="H13" s="56">
        <v>122.5391151176044</v>
      </c>
      <c r="I13" s="56">
        <v>127.95249615130855</v>
      </c>
    </row>
    <row r="14" spans="1:13" ht="15" x14ac:dyDescent="0.25">
      <c r="A14" s="57" t="s">
        <v>111</v>
      </c>
      <c r="B14" s="58">
        <v>25639</v>
      </c>
      <c r="C14" s="58">
        <v>55987</v>
      </c>
      <c r="D14" s="59">
        <v>2.0281492789160795</v>
      </c>
      <c r="E14" s="58">
        <v>13375</v>
      </c>
      <c r="F14" s="58">
        <v>28326</v>
      </c>
      <c r="G14" s="59">
        <v>1.5231849331274172</v>
      </c>
      <c r="H14" s="60">
        <v>191.69345794392524</v>
      </c>
      <c r="I14" s="60">
        <v>197.65233354515286</v>
      </c>
    </row>
    <row r="15" spans="1:13" ht="15" x14ac:dyDescent="0.25">
      <c r="A15" s="53" t="s">
        <v>100</v>
      </c>
      <c r="B15" s="54">
        <v>12715</v>
      </c>
      <c r="C15" s="54">
        <v>49796</v>
      </c>
      <c r="D15" s="55">
        <v>1.8038780697823615</v>
      </c>
      <c r="E15" s="54">
        <v>11146</v>
      </c>
      <c r="F15" s="54">
        <v>37880</v>
      </c>
      <c r="G15" s="55">
        <v>2.0369358634069958</v>
      </c>
      <c r="H15" s="56">
        <v>114.07679885160596</v>
      </c>
      <c r="I15" s="56">
        <v>131.4572333685322</v>
      </c>
      <c r="M15" s="14" t="s">
        <v>129</v>
      </c>
    </row>
    <row r="16" spans="1:13" ht="15" x14ac:dyDescent="0.25">
      <c r="A16" s="57" t="s">
        <v>94</v>
      </c>
      <c r="B16" s="58">
        <v>13482</v>
      </c>
      <c r="C16" s="58">
        <v>41967</v>
      </c>
      <c r="D16" s="59">
        <v>1.5202697195468786</v>
      </c>
      <c r="E16" s="58">
        <v>6636</v>
      </c>
      <c r="F16" s="58">
        <v>20116</v>
      </c>
      <c r="G16" s="59">
        <v>1.0817054336931131</v>
      </c>
      <c r="H16" s="60">
        <v>203.16455696202533</v>
      </c>
      <c r="I16" s="60">
        <v>208.62497514416387</v>
      </c>
    </row>
    <row r="17" spans="1:9" ht="15" x14ac:dyDescent="0.25">
      <c r="A17" s="53" t="s">
        <v>121</v>
      </c>
      <c r="B17" s="54">
        <v>13039</v>
      </c>
      <c r="C17" s="54">
        <v>41003</v>
      </c>
      <c r="D17" s="55">
        <v>1.4853484716701377</v>
      </c>
      <c r="E17" s="54">
        <v>9545</v>
      </c>
      <c r="F17" s="54">
        <v>29363</v>
      </c>
      <c r="G17" s="55">
        <v>1.5789479344566955</v>
      </c>
      <c r="H17" s="56">
        <v>136.60555264536407</v>
      </c>
      <c r="I17" s="56">
        <v>139.64172598167761</v>
      </c>
    </row>
    <row r="18" spans="1:9" ht="15" x14ac:dyDescent="0.25">
      <c r="A18" s="57" t="s">
        <v>59</v>
      </c>
      <c r="B18" s="58">
        <v>11084</v>
      </c>
      <c r="C18" s="58">
        <v>33423</v>
      </c>
      <c r="D18" s="59">
        <v>1.2107602362907839</v>
      </c>
      <c r="E18" s="58">
        <v>6122</v>
      </c>
      <c r="F18" s="58">
        <v>17295</v>
      </c>
      <c r="G18" s="59">
        <v>0.93001071165850024</v>
      </c>
      <c r="H18" s="60">
        <v>181.05194380921267</v>
      </c>
      <c r="I18" s="60">
        <v>193.25238508239374</v>
      </c>
    </row>
    <row r="19" spans="1:9" ht="15" x14ac:dyDescent="0.25">
      <c r="A19" s="53" t="s">
        <v>119</v>
      </c>
      <c r="B19" s="54">
        <v>13443</v>
      </c>
      <c r="C19" s="54">
        <v>30176</v>
      </c>
      <c r="D19" s="55">
        <v>1.0931364895524247</v>
      </c>
      <c r="E19" s="54">
        <v>6756</v>
      </c>
      <c r="F19" s="54">
        <v>16850</v>
      </c>
      <c r="G19" s="55">
        <v>0.90608155486821218</v>
      </c>
      <c r="H19" s="56">
        <v>198.97868561278864</v>
      </c>
      <c r="I19" s="56">
        <v>179.08605341246292</v>
      </c>
    </row>
    <row r="20" spans="1:9" ht="15" x14ac:dyDescent="0.25">
      <c r="A20" s="57" t="s">
        <v>118</v>
      </c>
      <c r="B20" s="58">
        <v>9817</v>
      </c>
      <c r="C20" s="58">
        <v>30080</v>
      </c>
      <c r="D20" s="59">
        <v>1.089658854909098</v>
      </c>
      <c r="E20" s="58">
        <v>8657</v>
      </c>
      <c r="F20" s="58">
        <v>25406</v>
      </c>
      <c r="G20" s="59">
        <v>1.3661666458742907</v>
      </c>
      <c r="H20" s="60">
        <v>113.3995610488622</v>
      </c>
      <c r="I20" s="60">
        <v>118.39722900102339</v>
      </c>
    </row>
    <row r="21" spans="1:9" ht="15" x14ac:dyDescent="0.25">
      <c r="A21" s="53" t="s">
        <v>66</v>
      </c>
      <c r="B21" s="54">
        <v>7492</v>
      </c>
      <c r="C21" s="54">
        <v>28111</v>
      </c>
      <c r="D21" s="55">
        <v>1.0183311193600282</v>
      </c>
      <c r="E21" s="54">
        <v>5057</v>
      </c>
      <c r="F21" s="54">
        <v>18811</v>
      </c>
      <c r="G21" s="55">
        <v>1.0115311649036165</v>
      </c>
      <c r="H21" s="56">
        <v>148.15107771405971</v>
      </c>
      <c r="I21" s="56">
        <v>149.43915793950347</v>
      </c>
    </row>
    <row r="22" spans="1:9" ht="15" x14ac:dyDescent="0.25">
      <c r="A22" s="57" t="s">
        <v>70</v>
      </c>
      <c r="B22" s="58">
        <v>6895</v>
      </c>
      <c r="C22" s="58">
        <v>27817</v>
      </c>
      <c r="D22" s="59">
        <v>1.0076808632648397</v>
      </c>
      <c r="E22" s="58">
        <v>4510</v>
      </c>
      <c r="F22" s="58">
        <v>18300</v>
      </c>
      <c r="G22" s="59">
        <v>0.98405296463431946</v>
      </c>
      <c r="H22" s="60">
        <v>152.88248337028824</v>
      </c>
      <c r="I22" s="60">
        <v>152.00546448087431</v>
      </c>
    </row>
    <row r="23" spans="1:9" ht="15" x14ac:dyDescent="0.25">
      <c r="A23" s="53" t="s">
        <v>116</v>
      </c>
      <c r="B23" s="54">
        <v>6029</v>
      </c>
      <c r="C23" s="54">
        <v>22631</v>
      </c>
      <c r="D23" s="55">
        <v>0.81981614180345053</v>
      </c>
      <c r="E23" s="54">
        <v>2617</v>
      </c>
      <c r="F23" s="54">
        <v>9068</v>
      </c>
      <c r="G23" s="55">
        <v>0.4876170646614213</v>
      </c>
      <c r="H23" s="56">
        <v>230.37829575850211</v>
      </c>
      <c r="I23" s="56">
        <v>249.56991618879579</v>
      </c>
    </row>
    <row r="24" spans="1:9" ht="15" x14ac:dyDescent="0.25">
      <c r="A24" s="57" t="s">
        <v>106</v>
      </c>
      <c r="B24" s="58">
        <v>12899</v>
      </c>
      <c r="C24" s="58">
        <v>20694</v>
      </c>
      <c r="D24" s="59">
        <v>0.74964761780215661</v>
      </c>
      <c r="E24" s="58">
        <v>6041</v>
      </c>
      <c r="F24" s="58">
        <v>11298</v>
      </c>
      <c r="G24" s="59">
        <v>0.60753171554308971</v>
      </c>
      <c r="H24" s="60">
        <v>213.52425095182917</v>
      </c>
      <c r="I24" s="60">
        <v>183.1651619755709</v>
      </c>
    </row>
    <row r="25" spans="1:9" ht="15" x14ac:dyDescent="0.25">
      <c r="A25" s="53" t="s">
        <v>79</v>
      </c>
      <c r="B25" s="54">
        <v>3691</v>
      </c>
      <c r="C25" s="54">
        <v>20673</v>
      </c>
      <c r="D25" s="55">
        <v>0.74888688522392888</v>
      </c>
      <c r="E25" s="54">
        <v>1892</v>
      </c>
      <c r="F25" s="54">
        <v>5827</v>
      </c>
      <c r="G25" s="55">
        <v>0.31333752048766006</v>
      </c>
      <c r="H25" s="56">
        <v>195.08456659619452</v>
      </c>
      <c r="I25" s="56">
        <v>354.7794748584177</v>
      </c>
    </row>
    <row r="26" spans="1:9" ht="15" x14ac:dyDescent="0.25">
      <c r="A26" s="57" t="s">
        <v>120</v>
      </c>
      <c r="B26" s="58">
        <v>5763</v>
      </c>
      <c r="C26" s="58">
        <v>20669</v>
      </c>
      <c r="D26" s="59">
        <v>0.74874198378045687</v>
      </c>
      <c r="E26" s="58">
        <v>4532</v>
      </c>
      <c r="F26" s="58">
        <v>15316</v>
      </c>
      <c r="G26" s="59">
        <v>0.82359318067427523</v>
      </c>
      <c r="H26" s="60">
        <v>127.16240070609001</v>
      </c>
      <c r="I26" s="60">
        <v>134.95037868895272</v>
      </c>
    </row>
    <row r="27" spans="1:9" ht="15" x14ac:dyDescent="0.25">
      <c r="A27" s="53" t="s">
        <v>63</v>
      </c>
      <c r="B27" s="54">
        <v>10213</v>
      </c>
      <c r="C27" s="54">
        <v>16465</v>
      </c>
      <c r="D27" s="55">
        <v>0.59645056669143282</v>
      </c>
      <c r="E27" s="54">
        <v>7561</v>
      </c>
      <c r="F27" s="54">
        <v>11657</v>
      </c>
      <c r="G27" s="55">
        <v>0.62683636113345698</v>
      </c>
      <c r="H27" s="56">
        <v>135.07472556540142</v>
      </c>
      <c r="I27" s="56">
        <v>141.2456035000429</v>
      </c>
    </row>
    <row r="28" spans="1:9" ht="15" x14ac:dyDescent="0.25">
      <c r="A28" s="57" t="s">
        <v>86</v>
      </c>
      <c r="B28" s="58">
        <v>10575</v>
      </c>
      <c r="C28" s="58">
        <v>15904</v>
      </c>
      <c r="D28" s="59">
        <v>0.57612813924449113</v>
      </c>
      <c r="E28" s="58">
        <v>5530</v>
      </c>
      <c r="F28" s="58">
        <v>8817</v>
      </c>
      <c r="G28" s="59">
        <v>0.47411994476397784</v>
      </c>
      <c r="H28" s="60">
        <v>191.22965641952985</v>
      </c>
      <c r="I28" s="60">
        <v>180.37881365543836</v>
      </c>
    </row>
    <row r="29" spans="1:9" ht="15" x14ac:dyDescent="0.25">
      <c r="A29" s="53" t="s">
        <v>83</v>
      </c>
      <c r="B29" s="54">
        <v>5278</v>
      </c>
      <c r="C29" s="54">
        <v>15879</v>
      </c>
      <c r="D29" s="55">
        <v>0.57522250522279139</v>
      </c>
      <c r="E29" s="54">
        <v>4210</v>
      </c>
      <c r="F29" s="54">
        <v>11190</v>
      </c>
      <c r="G29" s="55">
        <v>0.60172418985016585</v>
      </c>
      <c r="H29" s="56">
        <v>125.36817102137768</v>
      </c>
      <c r="I29" s="56">
        <v>141.9034852546917</v>
      </c>
    </row>
    <row r="30" spans="1:9" ht="15" x14ac:dyDescent="0.25">
      <c r="A30" s="57" t="s">
        <v>114</v>
      </c>
      <c r="B30" s="58">
        <v>4684</v>
      </c>
      <c r="C30" s="58">
        <v>15787</v>
      </c>
      <c r="D30" s="59">
        <v>0.57188977202293645</v>
      </c>
      <c r="E30" s="58">
        <v>4012</v>
      </c>
      <c r="F30" s="58">
        <v>11754</v>
      </c>
      <c r="G30" s="59">
        <v>0.63205237957987925</v>
      </c>
      <c r="H30" s="60">
        <v>116.74975074775674</v>
      </c>
      <c r="I30" s="60">
        <v>134.31172366853838</v>
      </c>
    </row>
    <row r="31" spans="1:9" ht="15" x14ac:dyDescent="0.25">
      <c r="A31" s="53" t="s">
        <v>80</v>
      </c>
      <c r="B31" s="54">
        <v>8545</v>
      </c>
      <c r="C31" s="54">
        <v>13846</v>
      </c>
      <c r="D31" s="55">
        <v>0.50157634657817052</v>
      </c>
      <c r="E31" s="54">
        <v>8810</v>
      </c>
      <c r="F31" s="54">
        <v>12988</v>
      </c>
      <c r="G31" s="55">
        <v>0.6984087379601388</v>
      </c>
      <c r="H31" s="56">
        <v>96.992054483541438</v>
      </c>
      <c r="I31" s="56">
        <v>106.60609793655682</v>
      </c>
    </row>
    <row r="32" spans="1:9" ht="15" x14ac:dyDescent="0.25">
      <c r="A32" s="57" t="s">
        <v>101</v>
      </c>
      <c r="B32" s="58">
        <v>3549</v>
      </c>
      <c r="C32" s="58">
        <v>13063</v>
      </c>
      <c r="D32" s="59">
        <v>0.47321188901853545</v>
      </c>
      <c r="E32" s="58">
        <v>2059</v>
      </c>
      <c r="F32" s="58">
        <v>8035</v>
      </c>
      <c r="G32" s="59">
        <v>0.43206915687632552</v>
      </c>
      <c r="H32" s="60">
        <v>172.36522583778532</v>
      </c>
      <c r="I32" s="60">
        <v>162.57622899813319</v>
      </c>
    </row>
    <row r="33" spans="1:9" ht="15" x14ac:dyDescent="0.25">
      <c r="A33" s="53" t="s">
        <v>76</v>
      </c>
      <c r="B33" s="54">
        <v>3001</v>
      </c>
      <c r="C33" s="54">
        <v>12060</v>
      </c>
      <c r="D33" s="55">
        <v>0.43687785206794288</v>
      </c>
      <c r="E33" s="54">
        <v>2277</v>
      </c>
      <c r="F33" s="54">
        <v>8871</v>
      </c>
      <c r="G33" s="55">
        <v>0.47702370761043983</v>
      </c>
      <c r="H33" s="56">
        <v>131.79622310057093</v>
      </c>
      <c r="I33" s="56">
        <v>135.94859655055799</v>
      </c>
    </row>
    <row r="34" spans="1:9" ht="15" x14ac:dyDescent="0.25">
      <c r="A34" s="57" t="s">
        <v>113</v>
      </c>
      <c r="B34" s="58">
        <v>4348</v>
      </c>
      <c r="C34" s="58">
        <v>11297</v>
      </c>
      <c r="D34" s="59">
        <v>0.40923790172566754</v>
      </c>
      <c r="E34" s="58">
        <v>2830</v>
      </c>
      <c r="F34" s="58">
        <v>8250</v>
      </c>
      <c r="G34" s="59">
        <v>0.44363043487612763</v>
      </c>
      <c r="H34" s="60">
        <v>153.63957597173146</v>
      </c>
      <c r="I34" s="60">
        <v>136.93333333333334</v>
      </c>
    </row>
    <row r="35" spans="1:9" ht="15" x14ac:dyDescent="0.25">
      <c r="A35" s="53" t="s">
        <v>57</v>
      </c>
      <c r="B35" s="54">
        <v>4283</v>
      </c>
      <c r="C35" s="54">
        <v>10910</v>
      </c>
      <c r="D35" s="55">
        <v>0.39521868706975594</v>
      </c>
      <c r="E35" s="54">
        <v>3457</v>
      </c>
      <c r="F35" s="54">
        <v>9228</v>
      </c>
      <c r="G35" s="55">
        <v>0.4962208064287158</v>
      </c>
      <c r="H35" s="56">
        <v>123.89354932021985</v>
      </c>
      <c r="I35" s="56">
        <v>118.2271348071088</v>
      </c>
    </row>
    <row r="36" spans="1:9" ht="15" x14ac:dyDescent="0.25">
      <c r="A36" s="57" t="s">
        <v>123</v>
      </c>
      <c r="B36" s="58">
        <v>8756</v>
      </c>
      <c r="C36" s="58">
        <v>10539</v>
      </c>
      <c r="D36" s="59">
        <v>0.38177907818773216</v>
      </c>
      <c r="E36" s="58">
        <v>5772</v>
      </c>
      <c r="F36" s="58">
        <v>6773</v>
      </c>
      <c r="G36" s="59">
        <v>0.36420714368678941</v>
      </c>
      <c r="H36" s="60">
        <v>151.69785169785172</v>
      </c>
      <c r="I36" s="60">
        <v>155.60313007529899</v>
      </c>
    </row>
    <row r="37" spans="1:9" ht="15" x14ac:dyDescent="0.25">
      <c r="A37" s="53" t="s">
        <v>68</v>
      </c>
      <c r="B37" s="54">
        <v>2719</v>
      </c>
      <c r="C37" s="54">
        <v>10466</v>
      </c>
      <c r="D37" s="55">
        <v>0.37913462684436899</v>
      </c>
      <c r="E37" s="54">
        <v>1901</v>
      </c>
      <c r="F37" s="54">
        <v>7479</v>
      </c>
      <c r="G37" s="55">
        <v>0.40217115423497685</v>
      </c>
      <c r="H37" s="56">
        <v>143.0299842188322</v>
      </c>
      <c r="I37" s="56">
        <v>139.93849445112983</v>
      </c>
    </row>
    <row r="38" spans="1:9" ht="15" x14ac:dyDescent="0.25">
      <c r="A38" s="57" t="s">
        <v>72</v>
      </c>
      <c r="B38" s="58">
        <v>4248</v>
      </c>
      <c r="C38" s="58">
        <v>8652</v>
      </c>
      <c r="D38" s="59">
        <v>0.31342182222983761</v>
      </c>
      <c r="E38" s="58">
        <v>2350</v>
      </c>
      <c r="F38" s="58">
        <v>4553</v>
      </c>
      <c r="G38" s="59">
        <v>0.24483022666557686</v>
      </c>
      <c r="H38" s="60">
        <v>180.7659574468085</v>
      </c>
      <c r="I38" s="60">
        <v>190.02855260267955</v>
      </c>
    </row>
    <row r="39" spans="1:9" ht="15" x14ac:dyDescent="0.25">
      <c r="A39" s="53" t="s">
        <v>122</v>
      </c>
      <c r="B39" s="54">
        <v>5781</v>
      </c>
      <c r="C39" s="54">
        <v>7962</v>
      </c>
      <c r="D39" s="55">
        <v>0.28842632323092543</v>
      </c>
      <c r="E39" s="54">
        <v>3919</v>
      </c>
      <c r="F39" s="54">
        <v>4855</v>
      </c>
      <c r="G39" s="55">
        <v>0.26106978925134539</v>
      </c>
      <c r="H39" s="56">
        <v>147.51212043888745</v>
      </c>
      <c r="I39" s="56">
        <v>163.99588053553038</v>
      </c>
    </row>
    <row r="40" spans="1:9" ht="15" x14ac:dyDescent="0.25">
      <c r="A40" s="57" t="s">
        <v>96</v>
      </c>
      <c r="B40" s="58">
        <v>2890</v>
      </c>
      <c r="C40" s="58">
        <v>7731</v>
      </c>
      <c r="D40" s="59">
        <v>0.28005826487042007</v>
      </c>
      <c r="E40" s="58">
        <v>2676</v>
      </c>
      <c r="F40" s="58">
        <v>7226</v>
      </c>
      <c r="G40" s="59">
        <v>0.38856648756544221</v>
      </c>
      <c r="H40" s="60">
        <v>107.99701046337817</v>
      </c>
      <c r="I40" s="60">
        <v>106.98865208967617</v>
      </c>
    </row>
    <row r="41" spans="1:9" ht="15" x14ac:dyDescent="0.25">
      <c r="A41" s="53" t="s">
        <v>74</v>
      </c>
      <c r="B41" s="54">
        <v>3369</v>
      </c>
      <c r="C41" s="54">
        <v>7697</v>
      </c>
      <c r="D41" s="55">
        <v>0.27882660260090841</v>
      </c>
      <c r="E41" s="54">
        <v>1497</v>
      </c>
      <c r="F41" s="54">
        <v>3278</v>
      </c>
      <c r="G41" s="55">
        <v>0.17626915945744803</v>
      </c>
      <c r="H41" s="56">
        <v>225.05010020040081</v>
      </c>
      <c r="I41" s="56">
        <v>234.8078096400244</v>
      </c>
    </row>
    <row r="42" spans="1:9" ht="15" x14ac:dyDescent="0.25">
      <c r="A42" s="57" t="s">
        <v>112</v>
      </c>
      <c r="B42" s="58">
        <v>2486</v>
      </c>
      <c r="C42" s="58">
        <v>6363</v>
      </c>
      <c r="D42" s="59">
        <v>0.23050197120301164</v>
      </c>
      <c r="E42" s="58">
        <v>1254</v>
      </c>
      <c r="F42" s="58">
        <v>3213</v>
      </c>
      <c r="G42" s="59">
        <v>0.17277388936448462</v>
      </c>
      <c r="H42" s="60">
        <v>198.24561403508773</v>
      </c>
      <c r="I42" s="60">
        <v>198.03921568627453</v>
      </c>
    </row>
    <row r="43" spans="1:9" ht="15" x14ac:dyDescent="0.25">
      <c r="A43" s="53" t="s">
        <v>62</v>
      </c>
      <c r="B43" s="54">
        <v>2647</v>
      </c>
      <c r="C43" s="54">
        <v>5939</v>
      </c>
      <c r="D43" s="55">
        <v>0.21514241819498445</v>
      </c>
      <c r="E43" s="54">
        <v>1772</v>
      </c>
      <c r="F43" s="54">
        <v>4123</v>
      </c>
      <c r="G43" s="55">
        <v>0.22170767066597266</v>
      </c>
      <c r="H43" s="56">
        <v>149.37923250564333</v>
      </c>
      <c r="I43" s="56">
        <v>144.04559786563183</v>
      </c>
    </row>
    <row r="44" spans="1:9" ht="15" x14ac:dyDescent="0.25">
      <c r="A44" s="57" t="s">
        <v>125</v>
      </c>
      <c r="B44" s="58">
        <v>2324</v>
      </c>
      <c r="C44" s="58">
        <v>5910</v>
      </c>
      <c r="D44" s="59">
        <v>0.21409188272981278</v>
      </c>
      <c r="E44" s="58">
        <v>2382</v>
      </c>
      <c r="F44" s="58">
        <v>5370</v>
      </c>
      <c r="G44" s="59">
        <v>0.2887630830648249</v>
      </c>
      <c r="H44" s="60">
        <v>97.565071368597827</v>
      </c>
      <c r="I44" s="60">
        <v>110.05586592178771</v>
      </c>
    </row>
    <row r="45" spans="1:9" ht="15" x14ac:dyDescent="0.25">
      <c r="A45" s="53" t="s">
        <v>128</v>
      </c>
      <c r="B45" s="54">
        <v>1358</v>
      </c>
      <c r="C45" s="54">
        <v>4674</v>
      </c>
      <c r="D45" s="55">
        <v>0.16931733669697885</v>
      </c>
      <c r="E45" s="54">
        <v>1154</v>
      </c>
      <c r="F45" s="54">
        <v>4006</v>
      </c>
      <c r="G45" s="55">
        <v>0.21541618449863847</v>
      </c>
      <c r="H45" s="56">
        <v>117.67764298093589</v>
      </c>
      <c r="I45" s="56">
        <v>116.67498751872192</v>
      </c>
    </row>
    <row r="46" spans="1:9" ht="15" x14ac:dyDescent="0.25">
      <c r="A46" s="57" t="s">
        <v>108</v>
      </c>
      <c r="B46" s="58">
        <v>1921</v>
      </c>
      <c r="C46" s="58">
        <v>4496</v>
      </c>
      <c r="D46" s="59">
        <v>0.16286922246247687</v>
      </c>
      <c r="E46" s="58">
        <v>1043</v>
      </c>
      <c r="F46" s="58">
        <v>2398</v>
      </c>
      <c r="G46" s="59">
        <v>0.12894857973732776</v>
      </c>
      <c r="H46" s="60">
        <v>184.18024928092044</v>
      </c>
      <c r="I46" s="60">
        <v>187.48957464553794</v>
      </c>
    </row>
    <row r="47" spans="1:9" ht="15" x14ac:dyDescent="0.25">
      <c r="A47" s="53" t="s">
        <v>65</v>
      </c>
      <c r="B47" s="54">
        <v>1872</v>
      </c>
      <c r="C47" s="54">
        <v>3999</v>
      </c>
      <c r="D47" s="55">
        <v>0.14486521811108652</v>
      </c>
      <c r="E47" s="54">
        <v>1812</v>
      </c>
      <c r="F47" s="54">
        <v>4241</v>
      </c>
      <c r="G47" s="55">
        <v>0.22805293021935241</v>
      </c>
      <c r="H47" s="56">
        <v>103.31125827814569</v>
      </c>
      <c r="I47" s="56">
        <v>94.293798632398023</v>
      </c>
    </row>
    <row r="48" spans="1:9" ht="15" x14ac:dyDescent="0.25">
      <c r="A48" s="57" t="s">
        <v>56</v>
      </c>
      <c r="B48" s="58">
        <v>1866</v>
      </c>
      <c r="C48" s="58">
        <v>3905</v>
      </c>
      <c r="D48" s="59">
        <v>0.1414600341894956</v>
      </c>
      <c r="E48" s="58">
        <v>1189</v>
      </c>
      <c r="F48" s="58">
        <v>2501</v>
      </c>
      <c r="G48" s="59">
        <v>0.13448723850002364</v>
      </c>
      <c r="H48" s="60">
        <v>156.93860386879729</v>
      </c>
      <c r="I48" s="60">
        <v>156.1375449820072</v>
      </c>
    </row>
    <row r="49" spans="1:9" ht="15" x14ac:dyDescent="0.25">
      <c r="A49" s="53" t="s">
        <v>55</v>
      </c>
      <c r="B49" s="54">
        <v>1865</v>
      </c>
      <c r="C49" s="54">
        <v>3258</v>
      </c>
      <c r="D49" s="55">
        <v>0.11802222570790695</v>
      </c>
      <c r="E49" s="54">
        <v>2285</v>
      </c>
      <c r="F49" s="54">
        <v>3845</v>
      </c>
      <c r="G49" s="55">
        <v>0.20675866934529827</v>
      </c>
      <c r="H49" s="56">
        <v>81.619256017505464</v>
      </c>
      <c r="I49" s="56">
        <v>84.733420026007806</v>
      </c>
    </row>
    <row r="50" spans="1:9" ht="15" x14ac:dyDescent="0.25">
      <c r="A50" s="57" t="s">
        <v>92</v>
      </c>
      <c r="B50" s="58">
        <v>1066</v>
      </c>
      <c r="C50" s="58">
        <v>3245</v>
      </c>
      <c r="D50" s="59">
        <v>0.11755129601662309</v>
      </c>
      <c r="E50" s="58">
        <v>501</v>
      </c>
      <c r="F50" s="58">
        <v>2326</v>
      </c>
      <c r="G50" s="59">
        <v>0.12507689594204519</v>
      </c>
      <c r="H50" s="60">
        <v>212.77445109780439</v>
      </c>
      <c r="I50" s="60">
        <v>139.50988822012039</v>
      </c>
    </row>
    <row r="51" spans="1:9" ht="15" x14ac:dyDescent="0.25">
      <c r="A51" s="53" t="s">
        <v>73</v>
      </c>
      <c r="B51" s="54">
        <v>2476</v>
      </c>
      <c r="C51" s="54">
        <v>3241</v>
      </c>
      <c r="D51" s="55">
        <v>0.11740639457315115</v>
      </c>
      <c r="E51" s="54">
        <v>1053</v>
      </c>
      <c r="F51" s="54">
        <v>1275</v>
      </c>
      <c r="G51" s="55">
        <v>6.8561067208128809E-2</v>
      </c>
      <c r="H51" s="56">
        <v>235.13770180436845</v>
      </c>
      <c r="I51" s="56">
        <v>254.19607843137254</v>
      </c>
    </row>
    <row r="52" spans="1:9" ht="15" x14ac:dyDescent="0.25">
      <c r="A52" s="57" t="s">
        <v>69</v>
      </c>
      <c r="B52" s="58">
        <v>767</v>
      </c>
      <c r="C52" s="58">
        <v>3237</v>
      </c>
      <c r="D52" s="59">
        <v>0.11726149312967918</v>
      </c>
      <c r="E52" s="58">
        <v>543</v>
      </c>
      <c r="F52" s="58">
        <v>2517</v>
      </c>
      <c r="G52" s="59">
        <v>0.1353476126767531</v>
      </c>
      <c r="H52" s="60">
        <v>141.25230202578268</v>
      </c>
      <c r="I52" s="60">
        <v>128.60548271752086</v>
      </c>
    </row>
    <row r="53" spans="1:9" ht="15" x14ac:dyDescent="0.25">
      <c r="A53" s="53" t="s">
        <v>88</v>
      </c>
      <c r="B53" s="54">
        <v>1226</v>
      </c>
      <c r="C53" s="54">
        <v>2867</v>
      </c>
      <c r="D53" s="55">
        <v>0.1038581096085234</v>
      </c>
      <c r="E53" s="54">
        <v>1010</v>
      </c>
      <c r="F53" s="54">
        <v>2356</v>
      </c>
      <c r="G53" s="55">
        <v>0.12669009752341295</v>
      </c>
      <c r="H53" s="56">
        <v>121.38613861386138</v>
      </c>
      <c r="I53" s="56">
        <v>121.68930390492361</v>
      </c>
    </row>
    <row r="54" spans="1:9" ht="15" x14ac:dyDescent="0.25">
      <c r="A54" s="57" t="s">
        <v>77</v>
      </c>
      <c r="B54" s="58">
        <v>441</v>
      </c>
      <c r="C54" s="58">
        <v>2769</v>
      </c>
      <c r="D54" s="59">
        <v>0.10030802424346051</v>
      </c>
      <c r="E54" s="58">
        <v>178</v>
      </c>
      <c r="F54" s="58">
        <v>564</v>
      </c>
      <c r="G54" s="59">
        <v>3.0328189729713451E-2</v>
      </c>
      <c r="H54" s="60">
        <v>247.75280898876403</v>
      </c>
      <c r="I54" s="60">
        <v>490.95744680851067</v>
      </c>
    </row>
    <row r="55" spans="1:9" ht="15" x14ac:dyDescent="0.25">
      <c r="A55" s="53" t="s">
        <v>105</v>
      </c>
      <c r="B55" s="54">
        <v>863</v>
      </c>
      <c r="C55" s="54">
        <v>2721</v>
      </c>
      <c r="D55" s="55">
        <v>9.8569206921797062E-2</v>
      </c>
      <c r="E55" s="54">
        <v>827</v>
      </c>
      <c r="F55" s="54">
        <v>2923</v>
      </c>
      <c r="G55" s="55">
        <v>0.15717960741126316</v>
      </c>
      <c r="H55" s="56">
        <v>104.35308343409915</v>
      </c>
      <c r="I55" s="56">
        <v>93.08929182346904</v>
      </c>
    </row>
    <row r="56" spans="1:9" ht="15" x14ac:dyDescent="0.25">
      <c r="A56" s="57" t="s">
        <v>90</v>
      </c>
      <c r="B56" s="58">
        <v>767</v>
      </c>
      <c r="C56" s="58">
        <v>2625</v>
      </c>
      <c r="D56" s="59">
        <v>9.5091572278470149E-2</v>
      </c>
      <c r="E56" s="58">
        <v>522</v>
      </c>
      <c r="F56" s="58">
        <v>1753</v>
      </c>
      <c r="G56" s="59">
        <v>9.4264745737921429E-2</v>
      </c>
      <c r="H56" s="60">
        <v>146.93486590038313</v>
      </c>
      <c r="I56" s="60">
        <v>149.74329720479179</v>
      </c>
    </row>
    <row r="57" spans="1:9" ht="15" x14ac:dyDescent="0.25">
      <c r="A57" s="53" t="s">
        <v>82</v>
      </c>
      <c r="B57" s="54">
        <v>1005</v>
      </c>
      <c r="C57" s="54">
        <v>2402</v>
      </c>
      <c r="D57" s="55">
        <v>8.7013316804908689E-2</v>
      </c>
      <c r="E57" s="54">
        <v>415</v>
      </c>
      <c r="F57" s="54">
        <v>1181</v>
      </c>
      <c r="G57" s="55">
        <v>6.3506368919843237E-2</v>
      </c>
      <c r="H57" s="56">
        <v>242.16867469879517</v>
      </c>
      <c r="I57" s="56">
        <v>203.38696020321763</v>
      </c>
    </row>
    <row r="58" spans="1:9" ht="15" x14ac:dyDescent="0.25">
      <c r="A58" s="57" t="s">
        <v>102</v>
      </c>
      <c r="B58" s="58">
        <v>839</v>
      </c>
      <c r="C58" s="58">
        <v>2065</v>
      </c>
      <c r="D58" s="59">
        <v>7.4805370192396511E-2</v>
      </c>
      <c r="E58" s="58">
        <v>531</v>
      </c>
      <c r="F58" s="58">
        <v>1462</v>
      </c>
      <c r="G58" s="59">
        <v>7.8616690398654376E-2</v>
      </c>
      <c r="H58" s="60">
        <v>158.00376647834275</v>
      </c>
      <c r="I58" s="60">
        <v>141.24487004103966</v>
      </c>
    </row>
    <row r="59" spans="1:9" ht="15" x14ac:dyDescent="0.25">
      <c r="A59" s="53" t="s">
        <v>99</v>
      </c>
      <c r="B59" s="54">
        <v>839</v>
      </c>
      <c r="C59" s="54">
        <v>2001</v>
      </c>
      <c r="D59" s="55">
        <v>7.248694709684525E-2</v>
      </c>
      <c r="E59" s="54">
        <v>369</v>
      </c>
      <c r="F59" s="54">
        <v>891</v>
      </c>
      <c r="G59" s="55">
        <v>4.7912086966621782E-2</v>
      </c>
      <c r="H59" s="56">
        <v>227.37127371273712</v>
      </c>
      <c r="I59" s="56">
        <v>224.57912457912457</v>
      </c>
    </row>
    <row r="60" spans="1:9" ht="15" x14ac:dyDescent="0.25">
      <c r="A60" s="57" t="s">
        <v>93</v>
      </c>
      <c r="B60" s="58">
        <v>467</v>
      </c>
      <c r="C60" s="58">
        <v>1662</v>
      </c>
      <c r="D60" s="59">
        <v>6.0206549762597095E-2</v>
      </c>
      <c r="E60" s="58">
        <v>300</v>
      </c>
      <c r="F60" s="58">
        <v>1016</v>
      </c>
      <c r="G60" s="59">
        <v>5.4633760222320686E-2</v>
      </c>
      <c r="H60" s="60">
        <v>155.66666666666666</v>
      </c>
      <c r="I60" s="60">
        <v>163.58267716535434</v>
      </c>
    </row>
    <row r="61" spans="1:9" ht="15" x14ac:dyDescent="0.25">
      <c r="A61" s="53" t="s">
        <v>75</v>
      </c>
      <c r="B61" s="54">
        <v>809</v>
      </c>
      <c r="C61" s="54">
        <v>1252</v>
      </c>
      <c r="D61" s="55">
        <v>4.5354151806721761E-2</v>
      </c>
      <c r="E61" s="54">
        <v>336</v>
      </c>
      <c r="F61" s="54">
        <v>683</v>
      </c>
      <c r="G61" s="55">
        <v>3.6727222669138811E-2</v>
      </c>
      <c r="H61" s="56">
        <v>240.77380952380955</v>
      </c>
      <c r="I61" s="56">
        <v>183.30893118594435</v>
      </c>
    </row>
    <row r="62" spans="1:9" ht="15" x14ac:dyDescent="0.25">
      <c r="A62" s="57" t="s">
        <v>67</v>
      </c>
      <c r="B62" s="58">
        <v>417</v>
      </c>
      <c r="C62" s="58">
        <v>1040</v>
      </c>
      <c r="D62" s="59">
        <v>3.7674375302708174E-2</v>
      </c>
      <c r="E62" s="58">
        <v>299</v>
      </c>
      <c r="F62" s="58">
        <v>782</v>
      </c>
      <c r="G62" s="59">
        <v>4.205078788765234E-2</v>
      </c>
      <c r="H62" s="60">
        <v>139.46488294314381</v>
      </c>
      <c r="I62" s="60">
        <v>132.9923273657289</v>
      </c>
    </row>
    <row r="63" spans="1:9" ht="15" x14ac:dyDescent="0.25">
      <c r="A63" s="53" t="s">
        <v>107</v>
      </c>
      <c r="B63" s="54">
        <v>312</v>
      </c>
      <c r="C63" s="54">
        <v>887</v>
      </c>
      <c r="D63" s="55">
        <v>3.213189508990591E-2</v>
      </c>
      <c r="E63" s="54">
        <v>336</v>
      </c>
      <c r="F63" s="54">
        <v>1040</v>
      </c>
      <c r="G63" s="55">
        <v>5.5924321487414878E-2</v>
      </c>
      <c r="H63" s="56">
        <v>92.857142857142861</v>
      </c>
      <c r="I63" s="56">
        <v>85.288461538461533</v>
      </c>
    </row>
    <row r="64" spans="1:9" ht="15" x14ac:dyDescent="0.25">
      <c r="A64" s="57" t="s">
        <v>60</v>
      </c>
      <c r="B64" s="58">
        <v>208</v>
      </c>
      <c r="C64" s="58">
        <v>797</v>
      </c>
      <c r="D64" s="59">
        <v>2.8871612611786935E-2</v>
      </c>
      <c r="E64" s="58">
        <v>132</v>
      </c>
      <c r="F64" s="58">
        <v>504</v>
      </c>
      <c r="G64" s="59">
        <v>2.7101786566977981E-2</v>
      </c>
      <c r="H64" s="60">
        <v>157.57575757575756</v>
      </c>
      <c r="I64" s="60">
        <v>158.13492063492063</v>
      </c>
    </row>
    <row r="65" spans="1:9" ht="15" x14ac:dyDescent="0.25">
      <c r="A65" s="53" t="s">
        <v>127</v>
      </c>
      <c r="B65" s="54">
        <v>260</v>
      </c>
      <c r="C65" s="54">
        <v>625</v>
      </c>
      <c r="D65" s="55">
        <v>2.2640850542492891E-2</v>
      </c>
      <c r="E65" s="54">
        <v>152</v>
      </c>
      <c r="F65" s="54">
        <v>324</v>
      </c>
      <c r="G65" s="55">
        <v>1.7422577078771557E-2</v>
      </c>
      <c r="H65" s="56">
        <v>171.05263157894737</v>
      </c>
      <c r="I65" s="56">
        <v>192.90123456790121</v>
      </c>
    </row>
    <row r="66" spans="1:9" ht="15" x14ac:dyDescent="0.25">
      <c r="A66" s="57" t="s">
        <v>84</v>
      </c>
      <c r="B66" s="58">
        <v>346</v>
      </c>
      <c r="C66" s="58">
        <v>614</v>
      </c>
      <c r="D66" s="59">
        <v>2.2242371572945018E-2</v>
      </c>
      <c r="E66" s="58">
        <v>260</v>
      </c>
      <c r="F66" s="58">
        <v>1360</v>
      </c>
      <c r="G66" s="59">
        <v>7.3131805022004073E-2</v>
      </c>
      <c r="H66" s="60">
        <v>133.07692307692307</v>
      </c>
      <c r="I66" s="60">
        <v>45.147058823529413</v>
      </c>
    </row>
    <row r="67" spans="1:9" ht="15" x14ac:dyDescent="0.25">
      <c r="A67" s="53" t="s">
        <v>64</v>
      </c>
      <c r="B67" s="54">
        <v>176</v>
      </c>
      <c r="C67" s="54">
        <v>601</v>
      </c>
      <c r="D67" s="55">
        <v>2.1771441881661163E-2</v>
      </c>
      <c r="E67" s="54">
        <v>82</v>
      </c>
      <c r="F67" s="54">
        <v>528</v>
      </c>
      <c r="G67" s="55">
        <v>2.8392347832072166E-2</v>
      </c>
      <c r="H67" s="56">
        <v>214.63414634146343</v>
      </c>
      <c r="I67" s="56">
        <v>113.82575757575756</v>
      </c>
    </row>
    <row r="68" spans="1:9" ht="15" x14ac:dyDescent="0.25">
      <c r="A68" s="57" t="s">
        <v>110</v>
      </c>
      <c r="B68" s="58">
        <v>153</v>
      </c>
      <c r="C68" s="58">
        <v>372</v>
      </c>
      <c r="D68" s="59">
        <v>1.347583424289177E-2</v>
      </c>
      <c r="E68" s="58">
        <v>78</v>
      </c>
      <c r="F68" s="58">
        <v>377</v>
      </c>
      <c r="G68" s="59">
        <v>2.0272566539187891E-2</v>
      </c>
      <c r="H68" s="60">
        <v>196.15384615384613</v>
      </c>
      <c r="I68" s="60">
        <v>98.673740053050395</v>
      </c>
    </row>
    <row r="69" spans="1:9" ht="15" x14ac:dyDescent="0.25">
      <c r="A69" s="53" t="s">
        <v>97</v>
      </c>
      <c r="B69" s="54">
        <v>153</v>
      </c>
      <c r="C69" s="54">
        <v>366</v>
      </c>
      <c r="D69" s="55">
        <v>1.3258482077683839E-2</v>
      </c>
      <c r="E69" s="54">
        <v>123</v>
      </c>
      <c r="F69" s="54">
        <v>296</v>
      </c>
      <c r="G69" s="55">
        <v>1.5916922269495003E-2</v>
      </c>
      <c r="H69" s="56">
        <v>124.39024390243902</v>
      </c>
      <c r="I69" s="56">
        <v>123.64864864864865</v>
      </c>
    </row>
    <row r="70" spans="1:9" ht="15" x14ac:dyDescent="0.25">
      <c r="A70" s="57" t="s">
        <v>98</v>
      </c>
      <c r="B70" s="58">
        <v>122</v>
      </c>
      <c r="C70" s="58">
        <v>345</v>
      </c>
      <c r="D70" s="59">
        <v>1.2497749499456076E-2</v>
      </c>
      <c r="E70" s="58">
        <v>51</v>
      </c>
      <c r="F70" s="58">
        <v>178</v>
      </c>
      <c r="G70" s="59">
        <v>9.5716627161152382E-3</v>
      </c>
      <c r="H70" s="60">
        <v>239.21568627450981</v>
      </c>
      <c r="I70" s="60">
        <v>193.82022471910113</v>
      </c>
    </row>
    <row r="71" spans="1:9" ht="15" x14ac:dyDescent="0.25">
      <c r="A71" s="53" t="s">
        <v>109</v>
      </c>
      <c r="B71" s="54">
        <v>122</v>
      </c>
      <c r="C71" s="54">
        <v>316</v>
      </c>
      <c r="D71" s="55">
        <v>1.1447214034284406E-2</v>
      </c>
      <c r="E71" s="54">
        <v>41</v>
      </c>
      <c r="F71" s="54">
        <v>74</v>
      </c>
      <c r="G71" s="55">
        <v>3.9792305673737507E-3</v>
      </c>
      <c r="H71" s="56">
        <v>297.5609756097561</v>
      </c>
      <c r="I71" s="56">
        <v>427.02702702702703</v>
      </c>
    </row>
    <row r="72" spans="1:9" ht="15" x14ac:dyDescent="0.25">
      <c r="A72" s="57" t="s">
        <v>85</v>
      </c>
      <c r="B72" s="58">
        <v>128</v>
      </c>
      <c r="C72" s="58">
        <v>293</v>
      </c>
      <c r="D72" s="59">
        <v>1.0614030734320669E-2</v>
      </c>
      <c r="E72" s="58">
        <v>111</v>
      </c>
      <c r="F72" s="58">
        <v>216</v>
      </c>
      <c r="G72" s="59">
        <v>1.1615051385847706E-2</v>
      </c>
      <c r="H72" s="60">
        <v>115.31531531531532</v>
      </c>
      <c r="I72" s="60">
        <v>135.64814814814815</v>
      </c>
    </row>
    <row r="73" spans="1:9" ht="15" x14ac:dyDescent="0.25">
      <c r="A73" s="53" t="s">
        <v>81</v>
      </c>
      <c r="B73" s="54">
        <v>76</v>
      </c>
      <c r="C73" s="54">
        <v>215</v>
      </c>
      <c r="D73" s="55">
        <v>7.7884525866175544E-3</v>
      </c>
      <c r="E73" s="54">
        <v>25</v>
      </c>
      <c r="F73" s="54">
        <v>88</v>
      </c>
      <c r="G73" s="55">
        <v>4.7320579720120277E-3</v>
      </c>
      <c r="H73" s="56">
        <v>304</v>
      </c>
      <c r="I73" s="56">
        <v>244.31818181818184</v>
      </c>
    </row>
    <row r="74" spans="1:9" ht="15" x14ac:dyDescent="0.25">
      <c r="A74" s="57" t="s">
        <v>104</v>
      </c>
      <c r="B74" s="58">
        <v>103</v>
      </c>
      <c r="C74" s="58">
        <v>211</v>
      </c>
      <c r="D74" s="59">
        <v>7.6435511431456006E-3</v>
      </c>
      <c r="E74" s="58">
        <v>11</v>
      </c>
      <c r="F74" s="58">
        <v>23</v>
      </c>
      <c r="G74" s="59">
        <v>1.2367878790485983E-3</v>
      </c>
      <c r="H74" s="60">
        <v>936.36363636363637</v>
      </c>
      <c r="I74" s="60">
        <v>917.39130434782612</v>
      </c>
    </row>
    <row r="75" spans="1:9" ht="15" x14ac:dyDescent="0.25">
      <c r="A75" s="53" t="s">
        <v>89</v>
      </c>
      <c r="B75" s="54">
        <v>92</v>
      </c>
      <c r="C75" s="54">
        <v>205</v>
      </c>
      <c r="D75" s="55">
        <v>7.4261989779376694E-3</v>
      </c>
      <c r="E75" s="54">
        <v>24</v>
      </c>
      <c r="F75" s="54">
        <v>66</v>
      </c>
      <c r="G75" s="55">
        <v>3.5490434790090208E-3</v>
      </c>
      <c r="H75" s="56">
        <v>383.33333333333337</v>
      </c>
      <c r="I75" s="56">
        <v>310.60606060606062</v>
      </c>
    </row>
    <row r="76" spans="1:9" ht="15" x14ac:dyDescent="0.25">
      <c r="A76" s="57" t="s">
        <v>124</v>
      </c>
      <c r="B76" s="58">
        <v>69</v>
      </c>
      <c r="C76" s="58">
        <v>168</v>
      </c>
      <c r="D76" s="59">
        <v>6.0858606258220888E-3</v>
      </c>
      <c r="E76" s="58">
        <v>72</v>
      </c>
      <c r="F76" s="58">
        <v>184</v>
      </c>
      <c r="G76" s="59">
        <v>9.8943030323887862E-3</v>
      </c>
      <c r="H76" s="60">
        <v>95.833333333333343</v>
      </c>
      <c r="I76" s="60">
        <v>91.304347826086953</v>
      </c>
    </row>
    <row r="77" spans="1:9" ht="15" x14ac:dyDescent="0.25">
      <c r="A77" s="53" t="s">
        <v>91</v>
      </c>
      <c r="B77" s="54">
        <v>34</v>
      </c>
      <c r="C77" s="54">
        <v>107</v>
      </c>
      <c r="D77" s="55">
        <v>3.8761136128747831E-3</v>
      </c>
      <c r="E77" s="54">
        <v>20</v>
      </c>
      <c r="F77" s="54">
        <v>51</v>
      </c>
      <c r="G77" s="55">
        <v>2.7424426883251524E-3</v>
      </c>
      <c r="H77" s="56">
        <v>170</v>
      </c>
      <c r="I77" s="56">
        <v>209.80392156862746</v>
      </c>
    </row>
    <row r="78" spans="1:9" ht="15" x14ac:dyDescent="0.25">
      <c r="A78" s="57" t="s">
        <v>95</v>
      </c>
      <c r="B78" s="58">
        <v>14</v>
      </c>
      <c r="C78" s="58">
        <v>26</v>
      </c>
      <c r="D78" s="59">
        <v>9.4185938256770437E-4</v>
      </c>
      <c r="E78" s="58">
        <v>5</v>
      </c>
      <c r="F78" s="58">
        <v>9</v>
      </c>
      <c r="G78" s="59">
        <v>4.8396047441032105E-4</v>
      </c>
      <c r="H78" s="60">
        <v>280</v>
      </c>
      <c r="I78" s="60">
        <v>288.88888888888886</v>
      </c>
    </row>
    <row r="79" spans="1:9" ht="15" x14ac:dyDescent="0.25">
      <c r="A79" s="61"/>
      <c r="B79" s="62"/>
      <c r="C79" s="62"/>
      <c r="D79" s="63"/>
      <c r="E79" s="62"/>
      <c r="F79" s="62"/>
      <c r="G79" s="63"/>
      <c r="H79" s="64"/>
      <c r="I79" s="64"/>
    </row>
    <row r="80" spans="1:9" ht="15" x14ac:dyDescent="0.25">
      <c r="A80" s="65" t="s">
        <v>36</v>
      </c>
      <c r="B80" s="66">
        <v>784976</v>
      </c>
      <c r="C80" s="66">
        <v>2370770</v>
      </c>
      <c r="D80" s="67">
        <v>85.8819987850014</v>
      </c>
      <c r="E80" s="66">
        <v>542877</v>
      </c>
      <c r="F80" s="66">
        <v>1542081</v>
      </c>
      <c r="G80" s="67">
        <v>82.922916926571361</v>
      </c>
      <c r="H80" s="68">
        <v>144.59555295214201</v>
      </c>
      <c r="I80" s="68">
        <v>153.73835745333741</v>
      </c>
    </row>
    <row r="81" spans="1:9" ht="15" x14ac:dyDescent="0.25">
      <c r="A81" s="69" t="s">
        <v>37</v>
      </c>
      <c r="B81" s="70">
        <v>149770</v>
      </c>
      <c r="C81" s="70">
        <v>389727</v>
      </c>
      <c r="D81" s="71">
        <v>14.118001214998605</v>
      </c>
      <c r="E81" s="70">
        <v>134370</v>
      </c>
      <c r="F81" s="70">
        <v>317575</v>
      </c>
      <c r="G81" s="71">
        <v>17.077083073428632</v>
      </c>
      <c r="H81" s="72">
        <v>111.46089156805834</v>
      </c>
      <c r="I81" s="72">
        <v>122.71967251830276</v>
      </c>
    </row>
    <row r="82" spans="1:9" ht="15" x14ac:dyDescent="0.25">
      <c r="A82" s="73" t="s">
        <v>0</v>
      </c>
      <c r="B82" s="74">
        <v>934746</v>
      </c>
      <c r="C82" s="74">
        <v>2760497</v>
      </c>
      <c r="D82" s="75">
        <v>100</v>
      </c>
      <c r="E82" s="74">
        <v>677247</v>
      </c>
      <c r="F82" s="74">
        <v>1859656</v>
      </c>
      <c r="G82" s="75">
        <v>100</v>
      </c>
      <c r="H82" s="76">
        <v>138.0214308811999</v>
      </c>
      <c r="I82" s="76">
        <v>148.44127085869644</v>
      </c>
    </row>
    <row r="83" spans="1:9" ht="13.5" thickBot="1" x14ac:dyDescent="0.25"/>
    <row r="84" spans="1:9" ht="15.75" thickBot="1" x14ac:dyDescent="0.3">
      <c r="A84" s="95" t="s">
        <v>130</v>
      </c>
      <c r="B84" s="96"/>
      <c r="C84" s="96"/>
      <c r="D84" s="96"/>
      <c r="E84" s="96"/>
      <c r="F84" s="96"/>
      <c r="G84" s="96"/>
      <c r="H84" s="96"/>
      <c r="I84" s="97"/>
    </row>
  </sheetData>
  <sortState xmlns:xlrd2="http://schemas.microsoft.com/office/spreadsheetml/2017/richdata2" ref="A5:I78">
    <sortCondition descending="1" ref="D5:D78"/>
  </sortState>
  <mergeCells count="5">
    <mergeCell ref="B3:D3"/>
    <mergeCell ref="E3:G3"/>
    <mergeCell ref="H3:I3"/>
    <mergeCell ref="A1:I1"/>
    <mergeCell ref="A84:I84"/>
  </mergeCells>
  <pageMargins left="0.7" right="0.7" top="0.75" bottom="0.75" header="0.3" footer="0.3"/>
  <pageSetup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84"/>
  <sheetViews>
    <sheetView zoomScaleNormal="100" workbookViewId="0">
      <selection activeCell="J2" sqref="J2"/>
    </sheetView>
  </sheetViews>
  <sheetFormatPr defaultRowHeight="12.75" x14ac:dyDescent="0.2"/>
  <cols>
    <col min="1" max="1" width="33.140625" style="14" customWidth="1"/>
    <col min="2" max="2" width="12.7109375" style="14" bestFit="1" customWidth="1"/>
    <col min="3" max="3" width="14.28515625" style="14" bestFit="1" customWidth="1"/>
    <col min="4" max="4" width="11.140625" style="14" bestFit="1" customWidth="1"/>
    <col min="5" max="5" width="12.7109375" style="14" bestFit="1" customWidth="1"/>
    <col min="6" max="6" width="14.28515625" style="14" bestFit="1" customWidth="1"/>
    <col min="7" max="7" width="11.140625" style="14" bestFit="1" customWidth="1"/>
    <col min="8" max="8" width="9.28515625" style="14" bestFit="1" customWidth="1"/>
    <col min="9" max="9" width="11.140625" style="14" bestFit="1" customWidth="1"/>
    <col min="10" max="16384" width="9.140625" style="14"/>
  </cols>
  <sheetData>
    <row r="1" spans="1:14" ht="15.75" thickBot="1" x14ac:dyDescent="0.3">
      <c r="A1" s="94" t="s">
        <v>136</v>
      </c>
      <c r="B1" s="89"/>
      <c r="C1" s="89"/>
      <c r="D1" s="89"/>
      <c r="E1" s="89"/>
      <c r="F1" s="89"/>
      <c r="G1" s="89"/>
      <c r="H1" s="89"/>
      <c r="I1" s="90"/>
    </row>
    <row r="3" spans="1:14" ht="15" x14ac:dyDescent="0.2">
      <c r="A3" s="48"/>
      <c r="B3" s="91" t="s">
        <v>137</v>
      </c>
      <c r="C3" s="91"/>
      <c r="D3" s="91"/>
      <c r="E3" s="92" t="s">
        <v>138</v>
      </c>
      <c r="F3" s="92"/>
      <c r="G3" s="92"/>
      <c r="H3" s="93" t="s">
        <v>38</v>
      </c>
      <c r="I3" s="93"/>
    </row>
    <row r="4" spans="1:14" ht="15" x14ac:dyDescent="0.2">
      <c r="A4" s="49" t="s">
        <v>32</v>
      </c>
      <c r="B4" s="50" t="s">
        <v>33</v>
      </c>
      <c r="C4" s="50" t="s">
        <v>34</v>
      </c>
      <c r="D4" s="51" t="s">
        <v>35</v>
      </c>
      <c r="E4" s="48" t="s">
        <v>33</v>
      </c>
      <c r="F4" s="48" t="s">
        <v>34</v>
      </c>
      <c r="G4" s="51" t="s">
        <v>35</v>
      </c>
      <c r="H4" s="52" t="s">
        <v>33</v>
      </c>
      <c r="I4" s="52" t="s">
        <v>34</v>
      </c>
    </row>
    <row r="5" spans="1:14" ht="15" x14ac:dyDescent="0.25">
      <c r="A5" s="53" t="s">
        <v>55</v>
      </c>
      <c r="B5" s="54">
        <v>1865</v>
      </c>
      <c r="C5" s="54">
        <v>3258</v>
      </c>
      <c r="D5" s="55">
        <v>0.11802222570790695</v>
      </c>
      <c r="E5" s="54">
        <v>2285</v>
      </c>
      <c r="F5" s="54">
        <v>3845</v>
      </c>
      <c r="G5" s="55">
        <v>0.20675866934529827</v>
      </c>
      <c r="H5" s="56">
        <v>81.619256017505464</v>
      </c>
      <c r="I5" s="56">
        <v>84.733420026007806</v>
      </c>
    </row>
    <row r="6" spans="1:14" ht="15" x14ac:dyDescent="0.25">
      <c r="A6" s="57" t="s">
        <v>56</v>
      </c>
      <c r="B6" s="58">
        <v>1866</v>
      </c>
      <c r="C6" s="58">
        <v>3905</v>
      </c>
      <c r="D6" s="59">
        <v>0.1414600341894956</v>
      </c>
      <c r="E6" s="58">
        <v>1189</v>
      </c>
      <c r="F6" s="58">
        <v>2501</v>
      </c>
      <c r="G6" s="59">
        <v>0.13448723850002364</v>
      </c>
      <c r="H6" s="60">
        <v>156.93860386879729</v>
      </c>
      <c r="I6" s="60">
        <v>156.1375449820072</v>
      </c>
    </row>
    <row r="7" spans="1:14" ht="15" x14ac:dyDescent="0.25">
      <c r="A7" s="53" t="s">
        <v>57</v>
      </c>
      <c r="B7" s="54">
        <v>4283</v>
      </c>
      <c r="C7" s="54">
        <v>10910</v>
      </c>
      <c r="D7" s="55">
        <v>0.39521868706975594</v>
      </c>
      <c r="E7" s="54">
        <v>3457</v>
      </c>
      <c r="F7" s="54">
        <v>9228</v>
      </c>
      <c r="G7" s="55">
        <v>0.4962208064287158</v>
      </c>
      <c r="H7" s="56">
        <v>123.89354932021985</v>
      </c>
      <c r="I7" s="56">
        <v>118.2271348071088</v>
      </c>
    </row>
    <row r="8" spans="1:14" ht="15" x14ac:dyDescent="0.25">
      <c r="A8" s="57" t="s">
        <v>58</v>
      </c>
      <c r="B8" s="58">
        <v>86364</v>
      </c>
      <c r="C8" s="58">
        <v>317498</v>
      </c>
      <c r="D8" s="59">
        <v>11.501479624864654</v>
      </c>
      <c r="E8" s="58">
        <v>48947</v>
      </c>
      <c r="F8" s="58">
        <v>161988</v>
      </c>
      <c r="G8" s="59">
        <v>8.7106432587532314</v>
      </c>
      <c r="H8" s="60">
        <v>176.44390871759251</v>
      </c>
      <c r="I8" s="60">
        <v>196.00093834111169</v>
      </c>
    </row>
    <row r="9" spans="1:14" ht="15" x14ac:dyDescent="0.25">
      <c r="A9" s="53" t="s">
        <v>59</v>
      </c>
      <c r="B9" s="54">
        <v>11084</v>
      </c>
      <c r="C9" s="54">
        <v>33423</v>
      </c>
      <c r="D9" s="55">
        <v>1.2107602362907839</v>
      </c>
      <c r="E9" s="54">
        <v>6122</v>
      </c>
      <c r="F9" s="54">
        <v>17295</v>
      </c>
      <c r="G9" s="55">
        <v>0.93001071165850024</v>
      </c>
      <c r="H9" s="56">
        <v>181.05194380921267</v>
      </c>
      <c r="I9" s="56">
        <v>193.25238508239374</v>
      </c>
    </row>
    <row r="10" spans="1:14" ht="15" x14ac:dyDescent="0.25">
      <c r="A10" s="57" t="s">
        <v>60</v>
      </c>
      <c r="B10" s="58">
        <v>208</v>
      </c>
      <c r="C10" s="58">
        <v>797</v>
      </c>
      <c r="D10" s="59">
        <v>2.8871612611786935E-2</v>
      </c>
      <c r="E10" s="58">
        <v>132</v>
      </c>
      <c r="F10" s="58">
        <v>504</v>
      </c>
      <c r="G10" s="59">
        <v>2.7101786566977981E-2</v>
      </c>
      <c r="H10" s="60">
        <v>157.57575757575756</v>
      </c>
      <c r="I10" s="60">
        <v>158.13492063492063</v>
      </c>
    </row>
    <row r="11" spans="1:14" ht="15" x14ac:dyDescent="0.25">
      <c r="A11" s="53" t="s">
        <v>61</v>
      </c>
      <c r="B11" s="54">
        <v>24969</v>
      </c>
      <c r="C11" s="54">
        <v>89779</v>
      </c>
      <c r="D11" s="55">
        <v>3.2522766733671507</v>
      </c>
      <c r="E11" s="54">
        <v>22799</v>
      </c>
      <c r="F11" s="54">
        <v>67964</v>
      </c>
      <c r="G11" s="55">
        <v>3.6546544092025623</v>
      </c>
      <c r="H11" s="56">
        <v>109.51796131409273</v>
      </c>
      <c r="I11" s="56">
        <v>132.09787534577129</v>
      </c>
      <c r="L11" s="14" t="s">
        <v>129</v>
      </c>
    </row>
    <row r="12" spans="1:14" ht="15" x14ac:dyDescent="0.25">
      <c r="A12" s="57" t="s">
        <v>62</v>
      </c>
      <c r="B12" s="58">
        <v>2647</v>
      </c>
      <c r="C12" s="58">
        <v>5939</v>
      </c>
      <c r="D12" s="59">
        <v>0.21514241819498445</v>
      </c>
      <c r="E12" s="58">
        <v>1772</v>
      </c>
      <c r="F12" s="58">
        <v>4123</v>
      </c>
      <c r="G12" s="59">
        <v>0.22170767066597266</v>
      </c>
      <c r="H12" s="60">
        <v>149.37923250564333</v>
      </c>
      <c r="I12" s="60">
        <v>144.04559786563183</v>
      </c>
      <c r="L12" s="14" t="s">
        <v>129</v>
      </c>
    </row>
    <row r="13" spans="1:14" ht="15" x14ac:dyDescent="0.25">
      <c r="A13" s="53" t="s">
        <v>63</v>
      </c>
      <c r="B13" s="54">
        <v>10213</v>
      </c>
      <c r="C13" s="54">
        <v>16465</v>
      </c>
      <c r="D13" s="55">
        <v>0.59645056669143282</v>
      </c>
      <c r="E13" s="54">
        <v>7561</v>
      </c>
      <c r="F13" s="54">
        <v>11657</v>
      </c>
      <c r="G13" s="55">
        <v>0.62683636113345698</v>
      </c>
      <c r="H13" s="56">
        <v>135.07472556540142</v>
      </c>
      <c r="I13" s="56">
        <v>141.2456035000429</v>
      </c>
      <c r="N13" s="14" t="s">
        <v>129</v>
      </c>
    </row>
    <row r="14" spans="1:14" ht="15" x14ac:dyDescent="0.25">
      <c r="A14" s="57" t="s">
        <v>64</v>
      </c>
      <c r="B14" s="58">
        <v>176</v>
      </c>
      <c r="C14" s="58">
        <v>601</v>
      </c>
      <c r="D14" s="59">
        <v>2.1771441881661163E-2</v>
      </c>
      <c r="E14" s="58">
        <v>82</v>
      </c>
      <c r="F14" s="58">
        <v>528</v>
      </c>
      <c r="G14" s="59">
        <v>2.8392347832072166E-2</v>
      </c>
      <c r="H14" s="60">
        <v>214.63414634146343</v>
      </c>
      <c r="I14" s="60">
        <v>113.82575757575756</v>
      </c>
      <c r="M14" s="14" t="s">
        <v>129</v>
      </c>
    </row>
    <row r="15" spans="1:14" ht="15" x14ac:dyDescent="0.25">
      <c r="A15" s="53" t="s">
        <v>65</v>
      </c>
      <c r="B15" s="54">
        <v>1872</v>
      </c>
      <c r="C15" s="54">
        <v>3999</v>
      </c>
      <c r="D15" s="55">
        <v>0.14486521811108652</v>
      </c>
      <c r="E15" s="54">
        <v>1812</v>
      </c>
      <c r="F15" s="54">
        <v>4241</v>
      </c>
      <c r="G15" s="55">
        <v>0.22805293021935241</v>
      </c>
      <c r="H15" s="56">
        <v>103.31125827814569</v>
      </c>
      <c r="I15" s="56">
        <v>94.293798632398023</v>
      </c>
    </row>
    <row r="16" spans="1:14" ht="15" x14ac:dyDescent="0.25">
      <c r="A16" s="57" t="s">
        <v>66</v>
      </c>
      <c r="B16" s="58">
        <v>7492</v>
      </c>
      <c r="C16" s="58">
        <v>28111</v>
      </c>
      <c r="D16" s="59">
        <v>1.0183311193600282</v>
      </c>
      <c r="E16" s="58">
        <v>5057</v>
      </c>
      <c r="F16" s="58">
        <v>18811</v>
      </c>
      <c r="G16" s="59">
        <v>1.0115311649036165</v>
      </c>
      <c r="H16" s="60">
        <v>148.15107771405971</v>
      </c>
      <c r="I16" s="60">
        <v>149.43915793950347</v>
      </c>
    </row>
    <row r="17" spans="1:9" ht="15" x14ac:dyDescent="0.25">
      <c r="A17" s="53" t="s">
        <v>67</v>
      </c>
      <c r="B17" s="54">
        <v>417</v>
      </c>
      <c r="C17" s="54">
        <v>1040</v>
      </c>
      <c r="D17" s="55">
        <v>3.7674375302708174E-2</v>
      </c>
      <c r="E17" s="54">
        <v>299</v>
      </c>
      <c r="F17" s="54">
        <v>782</v>
      </c>
      <c r="G17" s="55">
        <v>4.205078788765234E-2</v>
      </c>
      <c r="H17" s="56">
        <v>139.46488294314381</v>
      </c>
      <c r="I17" s="56">
        <v>132.9923273657289</v>
      </c>
    </row>
    <row r="18" spans="1:9" ht="15" x14ac:dyDescent="0.25">
      <c r="A18" s="57" t="s">
        <v>68</v>
      </c>
      <c r="B18" s="58">
        <v>2719</v>
      </c>
      <c r="C18" s="58">
        <v>10466</v>
      </c>
      <c r="D18" s="59">
        <v>0.37913462684436899</v>
      </c>
      <c r="E18" s="58">
        <v>1901</v>
      </c>
      <c r="F18" s="58">
        <v>7479</v>
      </c>
      <c r="G18" s="59">
        <v>0.40217115423497685</v>
      </c>
      <c r="H18" s="60">
        <v>143.0299842188322</v>
      </c>
      <c r="I18" s="60">
        <v>139.93849445112983</v>
      </c>
    </row>
    <row r="19" spans="1:9" ht="15" x14ac:dyDescent="0.25">
      <c r="A19" s="53" t="s">
        <v>69</v>
      </c>
      <c r="B19" s="54">
        <v>767</v>
      </c>
      <c r="C19" s="54">
        <v>3237</v>
      </c>
      <c r="D19" s="55">
        <v>0.11726149312967918</v>
      </c>
      <c r="E19" s="54">
        <v>543</v>
      </c>
      <c r="F19" s="54">
        <v>2517</v>
      </c>
      <c r="G19" s="55">
        <v>0.1353476126767531</v>
      </c>
      <c r="H19" s="56">
        <v>141.25230202578268</v>
      </c>
      <c r="I19" s="56">
        <v>128.60548271752086</v>
      </c>
    </row>
    <row r="20" spans="1:9" ht="15" x14ac:dyDescent="0.25">
      <c r="A20" s="57" t="s">
        <v>70</v>
      </c>
      <c r="B20" s="58">
        <v>6895</v>
      </c>
      <c r="C20" s="58">
        <v>27817</v>
      </c>
      <c r="D20" s="59">
        <v>1.0076808632648397</v>
      </c>
      <c r="E20" s="58">
        <v>4510</v>
      </c>
      <c r="F20" s="58">
        <v>18300</v>
      </c>
      <c r="G20" s="59">
        <v>0.98405296463431946</v>
      </c>
      <c r="H20" s="60">
        <v>152.88248337028824</v>
      </c>
      <c r="I20" s="60">
        <v>152.00546448087431</v>
      </c>
    </row>
    <row r="21" spans="1:9" ht="15" x14ac:dyDescent="0.25">
      <c r="A21" s="53" t="s">
        <v>71</v>
      </c>
      <c r="B21" s="54">
        <v>29336</v>
      </c>
      <c r="C21" s="54">
        <v>94721</v>
      </c>
      <c r="D21" s="55">
        <v>3.4313024067767506</v>
      </c>
      <c r="E21" s="54">
        <v>24383</v>
      </c>
      <c r="F21" s="54">
        <v>80468</v>
      </c>
      <c r="G21" s="55">
        <v>4.3270368283166345</v>
      </c>
      <c r="H21" s="56">
        <v>120.3133330599188</v>
      </c>
      <c r="I21" s="56">
        <v>117.71263110801809</v>
      </c>
    </row>
    <row r="22" spans="1:9" ht="15" x14ac:dyDescent="0.25">
      <c r="A22" s="57" t="s">
        <v>72</v>
      </c>
      <c r="B22" s="58">
        <v>4248</v>
      </c>
      <c r="C22" s="58">
        <v>8652</v>
      </c>
      <c r="D22" s="59">
        <v>0.31342182222983761</v>
      </c>
      <c r="E22" s="58">
        <v>2350</v>
      </c>
      <c r="F22" s="58">
        <v>4553</v>
      </c>
      <c r="G22" s="59">
        <v>0.24483022666557686</v>
      </c>
      <c r="H22" s="60">
        <v>180.7659574468085</v>
      </c>
      <c r="I22" s="60">
        <v>190.02855260267955</v>
      </c>
    </row>
    <row r="23" spans="1:9" ht="15" x14ac:dyDescent="0.25">
      <c r="A23" s="53" t="s">
        <v>73</v>
      </c>
      <c r="B23" s="54">
        <v>2476</v>
      </c>
      <c r="C23" s="54">
        <v>3241</v>
      </c>
      <c r="D23" s="55">
        <v>0.11740639457315115</v>
      </c>
      <c r="E23" s="54">
        <v>1053</v>
      </c>
      <c r="F23" s="54">
        <v>1275</v>
      </c>
      <c r="G23" s="55">
        <v>6.8561067208128809E-2</v>
      </c>
      <c r="H23" s="56">
        <v>235.13770180436845</v>
      </c>
      <c r="I23" s="56">
        <v>254.19607843137254</v>
      </c>
    </row>
    <row r="24" spans="1:9" ht="15" x14ac:dyDescent="0.25">
      <c r="A24" s="57" t="s">
        <v>74</v>
      </c>
      <c r="B24" s="58">
        <v>3369</v>
      </c>
      <c r="C24" s="58">
        <v>7697</v>
      </c>
      <c r="D24" s="59">
        <v>0.27882660260090841</v>
      </c>
      <c r="E24" s="58">
        <v>1497</v>
      </c>
      <c r="F24" s="58">
        <v>3278</v>
      </c>
      <c r="G24" s="59">
        <v>0.17626915945744803</v>
      </c>
      <c r="H24" s="60">
        <v>225.05010020040081</v>
      </c>
      <c r="I24" s="60">
        <v>234.8078096400244</v>
      </c>
    </row>
    <row r="25" spans="1:9" ht="15" x14ac:dyDescent="0.25">
      <c r="A25" s="53" t="s">
        <v>75</v>
      </c>
      <c r="B25" s="54">
        <v>809</v>
      </c>
      <c r="C25" s="54">
        <v>1252</v>
      </c>
      <c r="D25" s="55">
        <v>4.5354151806721761E-2</v>
      </c>
      <c r="E25" s="54">
        <v>336</v>
      </c>
      <c r="F25" s="54">
        <v>683</v>
      </c>
      <c r="G25" s="55">
        <v>3.6727222669138811E-2</v>
      </c>
      <c r="H25" s="56">
        <v>240.77380952380955</v>
      </c>
      <c r="I25" s="56">
        <v>183.30893118594435</v>
      </c>
    </row>
    <row r="26" spans="1:9" ht="15" x14ac:dyDescent="0.25">
      <c r="A26" s="57" t="s">
        <v>76</v>
      </c>
      <c r="B26" s="58">
        <v>3001</v>
      </c>
      <c r="C26" s="58">
        <v>12060</v>
      </c>
      <c r="D26" s="59">
        <v>0.43687785206794288</v>
      </c>
      <c r="E26" s="58">
        <v>2277</v>
      </c>
      <c r="F26" s="58">
        <v>8871</v>
      </c>
      <c r="G26" s="59">
        <v>0.47702370761043983</v>
      </c>
      <c r="H26" s="60">
        <v>131.79622310057093</v>
      </c>
      <c r="I26" s="60">
        <v>135.94859655055799</v>
      </c>
    </row>
    <row r="27" spans="1:9" ht="15" x14ac:dyDescent="0.25">
      <c r="A27" s="53" t="s">
        <v>77</v>
      </c>
      <c r="B27" s="54">
        <v>441</v>
      </c>
      <c r="C27" s="54">
        <v>2769</v>
      </c>
      <c r="D27" s="55">
        <v>0.10030802424346051</v>
      </c>
      <c r="E27" s="54">
        <v>178</v>
      </c>
      <c r="F27" s="54">
        <v>564</v>
      </c>
      <c r="G27" s="55">
        <v>3.0328189729713451E-2</v>
      </c>
      <c r="H27" s="56">
        <v>247.75280898876403</v>
      </c>
      <c r="I27" s="56">
        <v>490.95744680851067</v>
      </c>
    </row>
    <row r="28" spans="1:9" ht="15" x14ac:dyDescent="0.25">
      <c r="A28" s="57" t="s">
        <v>78</v>
      </c>
      <c r="B28" s="58">
        <v>70088</v>
      </c>
      <c r="C28" s="58">
        <v>161637</v>
      </c>
      <c r="D28" s="59">
        <v>5.8553586546190779</v>
      </c>
      <c r="E28" s="58">
        <v>41172</v>
      </c>
      <c r="F28" s="58">
        <v>91555</v>
      </c>
      <c r="G28" s="59">
        <v>4.9232223594041047</v>
      </c>
      <c r="H28" s="60">
        <v>170.23219663849218</v>
      </c>
      <c r="I28" s="60">
        <v>176.54633826661569</v>
      </c>
    </row>
    <row r="29" spans="1:9" ht="15" x14ac:dyDescent="0.25">
      <c r="A29" s="53" t="s">
        <v>79</v>
      </c>
      <c r="B29" s="54">
        <v>3691</v>
      </c>
      <c r="C29" s="54">
        <v>20673</v>
      </c>
      <c r="D29" s="55">
        <v>0.74888688522392888</v>
      </c>
      <c r="E29" s="54">
        <v>1892</v>
      </c>
      <c r="F29" s="54">
        <v>5827</v>
      </c>
      <c r="G29" s="55">
        <v>0.31333752048766006</v>
      </c>
      <c r="H29" s="56">
        <v>195.08456659619452</v>
      </c>
      <c r="I29" s="56">
        <v>354.7794748584177</v>
      </c>
    </row>
    <row r="30" spans="1:9" ht="15" x14ac:dyDescent="0.25">
      <c r="A30" s="57" t="s">
        <v>80</v>
      </c>
      <c r="B30" s="58">
        <v>8545</v>
      </c>
      <c r="C30" s="58">
        <v>13846</v>
      </c>
      <c r="D30" s="59">
        <v>0.50157634657817052</v>
      </c>
      <c r="E30" s="58">
        <v>8810</v>
      </c>
      <c r="F30" s="58">
        <v>12988</v>
      </c>
      <c r="G30" s="59">
        <v>0.6984087379601388</v>
      </c>
      <c r="H30" s="60">
        <v>96.992054483541438</v>
      </c>
      <c r="I30" s="60">
        <v>106.60609793655682</v>
      </c>
    </row>
    <row r="31" spans="1:9" ht="15" x14ac:dyDescent="0.25">
      <c r="A31" s="53" t="s">
        <v>81</v>
      </c>
      <c r="B31" s="54">
        <v>76</v>
      </c>
      <c r="C31" s="54">
        <v>215</v>
      </c>
      <c r="D31" s="55">
        <v>7.7884525866175544E-3</v>
      </c>
      <c r="E31" s="54">
        <v>25</v>
      </c>
      <c r="F31" s="54">
        <v>88</v>
      </c>
      <c r="G31" s="55">
        <v>4.7320579720120277E-3</v>
      </c>
      <c r="H31" s="56">
        <v>304</v>
      </c>
      <c r="I31" s="56">
        <v>244.31818181818184</v>
      </c>
    </row>
    <row r="32" spans="1:9" ht="15" x14ac:dyDescent="0.25">
      <c r="A32" s="57" t="s">
        <v>82</v>
      </c>
      <c r="B32" s="58">
        <v>1005</v>
      </c>
      <c r="C32" s="58">
        <v>2402</v>
      </c>
      <c r="D32" s="59">
        <v>8.7013316804908689E-2</v>
      </c>
      <c r="E32" s="58">
        <v>415</v>
      </c>
      <c r="F32" s="58">
        <v>1181</v>
      </c>
      <c r="G32" s="59">
        <v>6.3506368919843237E-2</v>
      </c>
      <c r="H32" s="60">
        <v>242.16867469879517</v>
      </c>
      <c r="I32" s="60">
        <v>203.38696020321763</v>
      </c>
    </row>
    <row r="33" spans="1:9" ht="15" x14ac:dyDescent="0.25">
      <c r="A33" s="53" t="s">
        <v>83</v>
      </c>
      <c r="B33" s="54">
        <v>5278</v>
      </c>
      <c r="C33" s="54">
        <v>15879</v>
      </c>
      <c r="D33" s="55">
        <v>0.57522250522279139</v>
      </c>
      <c r="E33" s="54">
        <v>4210</v>
      </c>
      <c r="F33" s="54">
        <v>11190</v>
      </c>
      <c r="G33" s="55">
        <v>0.60172418985016585</v>
      </c>
      <c r="H33" s="56">
        <v>125.36817102137768</v>
      </c>
      <c r="I33" s="56">
        <v>141.9034852546917</v>
      </c>
    </row>
    <row r="34" spans="1:9" ht="15" x14ac:dyDescent="0.25">
      <c r="A34" s="57" t="s">
        <v>84</v>
      </c>
      <c r="B34" s="58">
        <v>346</v>
      </c>
      <c r="C34" s="58">
        <v>614</v>
      </c>
      <c r="D34" s="59">
        <v>2.2242371572945018E-2</v>
      </c>
      <c r="E34" s="58">
        <v>260</v>
      </c>
      <c r="F34" s="58">
        <v>1360</v>
      </c>
      <c r="G34" s="59">
        <v>7.3131805022004073E-2</v>
      </c>
      <c r="H34" s="60">
        <v>133.07692307692307</v>
      </c>
      <c r="I34" s="60">
        <v>45.147058823529413</v>
      </c>
    </row>
    <row r="35" spans="1:9" ht="15" x14ac:dyDescent="0.25">
      <c r="A35" s="53" t="s">
        <v>85</v>
      </c>
      <c r="B35" s="54">
        <v>128</v>
      </c>
      <c r="C35" s="54">
        <v>293</v>
      </c>
      <c r="D35" s="55">
        <v>1.0614030734320669E-2</v>
      </c>
      <c r="E35" s="54">
        <v>111</v>
      </c>
      <c r="F35" s="54">
        <v>216</v>
      </c>
      <c r="G35" s="55">
        <v>1.1615051385847706E-2</v>
      </c>
      <c r="H35" s="56">
        <v>115.31531531531532</v>
      </c>
      <c r="I35" s="56">
        <v>135.64814814814815</v>
      </c>
    </row>
    <row r="36" spans="1:9" ht="15" x14ac:dyDescent="0.25">
      <c r="A36" s="57" t="s">
        <v>86</v>
      </c>
      <c r="B36" s="58">
        <v>10575</v>
      </c>
      <c r="C36" s="58">
        <v>15904</v>
      </c>
      <c r="D36" s="59">
        <v>0.57612813924449113</v>
      </c>
      <c r="E36" s="58">
        <v>5530</v>
      </c>
      <c r="F36" s="58">
        <v>8817</v>
      </c>
      <c r="G36" s="59">
        <v>0.47411994476397784</v>
      </c>
      <c r="H36" s="60">
        <v>191.22965641952985</v>
      </c>
      <c r="I36" s="60">
        <v>180.37881365543836</v>
      </c>
    </row>
    <row r="37" spans="1:9" ht="15" x14ac:dyDescent="0.25">
      <c r="A37" s="53" t="s">
        <v>87</v>
      </c>
      <c r="B37" s="54">
        <v>47305</v>
      </c>
      <c r="C37" s="54">
        <v>58180</v>
      </c>
      <c r="D37" s="55">
        <v>2.1075914952995785</v>
      </c>
      <c r="E37" s="54">
        <v>38604</v>
      </c>
      <c r="F37" s="54">
        <v>45470</v>
      </c>
      <c r="G37" s="55">
        <v>2.4450758634930332</v>
      </c>
      <c r="H37" s="56">
        <v>122.5391151176044</v>
      </c>
      <c r="I37" s="56">
        <v>127.95249615130855</v>
      </c>
    </row>
    <row r="38" spans="1:9" ht="15" x14ac:dyDescent="0.25">
      <c r="A38" s="57" t="s">
        <v>88</v>
      </c>
      <c r="B38" s="58">
        <v>1226</v>
      </c>
      <c r="C38" s="58">
        <v>2867</v>
      </c>
      <c r="D38" s="59">
        <v>0.1038581096085234</v>
      </c>
      <c r="E38" s="58">
        <v>1010</v>
      </c>
      <c r="F38" s="58">
        <v>2356</v>
      </c>
      <c r="G38" s="59">
        <v>0.12669009752341295</v>
      </c>
      <c r="H38" s="60">
        <v>121.38613861386138</v>
      </c>
      <c r="I38" s="60">
        <v>121.68930390492361</v>
      </c>
    </row>
    <row r="39" spans="1:9" ht="15" x14ac:dyDescent="0.25">
      <c r="A39" s="53" t="s">
        <v>89</v>
      </c>
      <c r="B39" s="54">
        <v>92</v>
      </c>
      <c r="C39" s="54">
        <v>205</v>
      </c>
      <c r="D39" s="55">
        <v>7.4261989779376694E-3</v>
      </c>
      <c r="E39" s="54">
        <v>24</v>
      </c>
      <c r="F39" s="54">
        <v>66</v>
      </c>
      <c r="G39" s="55">
        <v>3.5490434790090208E-3</v>
      </c>
      <c r="H39" s="56">
        <v>383.33333333333337</v>
      </c>
      <c r="I39" s="56">
        <v>310.60606060606062</v>
      </c>
    </row>
    <row r="40" spans="1:9" ht="15" x14ac:dyDescent="0.25">
      <c r="A40" s="57" t="s">
        <v>90</v>
      </c>
      <c r="B40" s="58">
        <v>767</v>
      </c>
      <c r="C40" s="58">
        <v>2625</v>
      </c>
      <c r="D40" s="59">
        <v>9.5091572278470149E-2</v>
      </c>
      <c r="E40" s="58">
        <v>522</v>
      </c>
      <c r="F40" s="58">
        <v>1753</v>
      </c>
      <c r="G40" s="59">
        <v>9.4264745737921429E-2</v>
      </c>
      <c r="H40" s="60">
        <v>146.93486590038313</v>
      </c>
      <c r="I40" s="60">
        <v>149.74329720479179</v>
      </c>
    </row>
    <row r="41" spans="1:9" ht="15" x14ac:dyDescent="0.25">
      <c r="A41" s="53" t="s">
        <v>91</v>
      </c>
      <c r="B41" s="54">
        <v>34</v>
      </c>
      <c r="C41" s="54">
        <v>107</v>
      </c>
      <c r="D41" s="55">
        <v>3.8761136128747831E-3</v>
      </c>
      <c r="E41" s="54">
        <v>20</v>
      </c>
      <c r="F41" s="54">
        <v>51</v>
      </c>
      <c r="G41" s="55">
        <v>2.7424426883251524E-3</v>
      </c>
      <c r="H41" s="56">
        <v>170</v>
      </c>
      <c r="I41" s="56">
        <v>209.80392156862746</v>
      </c>
    </row>
    <row r="42" spans="1:9" ht="15" x14ac:dyDescent="0.25">
      <c r="A42" s="57" t="s">
        <v>92</v>
      </c>
      <c r="B42" s="58">
        <v>1066</v>
      </c>
      <c r="C42" s="58">
        <v>3245</v>
      </c>
      <c r="D42" s="59">
        <v>0.11755129601662309</v>
      </c>
      <c r="E42" s="58">
        <v>501</v>
      </c>
      <c r="F42" s="58">
        <v>2326</v>
      </c>
      <c r="G42" s="59">
        <v>0.12507689594204519</v>
      </c>
      <c r="H42" s="60">
        <v>212.77445109780439</v>
      </c>
      <c r="I42" s="60">
        <v>139.50988822012039</v>
      </c>
    </row>
    <row r="43" spans="1:9" ht="15" x14ac:dyDescent="0.25">
      <c r="A43" s="53" t="s">
        <v>93</v>
      </c>
      <c r="B43" s="54">
        <v>467</v>
      </c>
      <c r="C43" s="54">
        <v>1662</v>
      </c>
      <c r="D43" s="55">
        <v>6.0206549762597095E-2</v>
      </c>
      <c r="E43" s="54">
        <v>300</v>
      </c>
      <c r="F43" s="54">
        <v>1016</v>
      </c>
      <c r="G43" s="55">
        <v>5.4633760222320686E-2</v>
      </c>
      <c r="H43" s="56">
        <v>155.66666666666666</v>
      </c>
      <c r="I43" s="56">
        <v>163.58267716535434</v>
      </c>
    </row>
    <row r="44" spans="1:9" ht="15" x14ac:dyDescent="0.25">
      <c r="A44" s="57" t="s">
        <v>94</v>
      </c>
      <c r="B44" s="58">
        <v>13482</v>
      </c>
      <c r="C44" s="58">
        <v>41967</v>
      </c>
      <c r="D44" s="59">
        <v>1.5202697195468786</v>
      </c>
      <c r="E44" s="58">
        <v>6636</v>
      </c>
      <c r="F44" s="58">
        <v>20116</v>
      </c>
      <c r="G44" s="59">
        <v>1.0817054336931131</v>
      </c>
      <c r="H44" s="60">
        <v>203.16455696202533</v>
      </c>
      <c r="I44" s="60">
        <v>208.62497514416387</v>
      </c>
    </row>
    <row r="45" spans="1:9" ht="15" x14ac:dyDescent="0.25">
      <c r="A45" s="53" t="s">
        <v>95</v>
      </c>
      <c r="B45" s="54">
        <v>14</v>
      </c>
      <c r="C45" s="54">
        <v>26</v>
      </c>
      <c r="D45" s="55">
        <v>9.4185938256770437E-4</v>
      </c>
      <c r="E45" s="54">
        <v>5</v>
      </c>
      <c r="F45" s="54">
        <v>9</v>
      </c>
      <c r="G45" s="55">
        <v>4.8396047441032105E-4</v>
      </c>
      <c r="H45" s="56">
        <v>280</v>
      </c>
      <c r="I45" s="56">
        <v>288.88888888888886</v>
      </c>
    </row>
    <row r="46" spans="1:9" ht="15" x14ac:dyDescent="0.25">
      <c r="A46" s="57" t="s">
        <v>96</v>
      </c>
      <c r="B46" s="58">
        <v>2890</v>
      </c>
      <c r="C46" s="58">
        <v>7731</v>
      </c>
      <c r="D46" s="59">
        <v>0.28005826487042007</v>
      </c>
      <c r="E46" s="58">
        <v>2676</v>
      </c>
      <c r="F46" s="58">
        <v>7226</v>
      </c>
      <c r="G46" s="59">
        <v>0.38856648756544221</v>
      </c>
      <c r="H46" s="60">
        <v>107.99701046337817</v>
      </c>
      <c r="I46" s="60">
        <v>106.98865208967617</v>
      </c>
    </row>
    <row r="47" spans="1:9" ht="15" x14ac:dyDescent="0.25">
      <c r="A47" s="53" t="s">
        <v>97</v>
      </c>
      <c r="B47" s="54">
        <v>153</v>
      </c>
      <c r="C47" s="54">
        <v>366</v>
      </c>
      <c r="D47" s="55">
        <v>1.3258482077683839E-2</v>
      </c>
      <c r="E47" s="54">
        <v>123</v>
      </c>
      <c r="F47" s="54">
        <v>296</v>
      </c>
      <c r="G47" s="55">
        <v>1.5916922269495003E-2</v>
      </c>
      <c r="H47" s="56">
        <v>124.39024390243902</v>
      </c>
      <c r="I47" s="56">
        <v>123.64864864864865</v>
      </c>
    </row>
    <row r="48" spans="1:9" ht="15" x14ac:dyDescent="0.25">
      <c r="A48" s="57" t="s">
        <v>98</v>
      </c>
      <c r="B48" s="58">
        <v>122</v>
      </c>
      <c r="C48" s="58">
        <v>345</v>
      </c>
      <c r="D48" s="59">
        <v>1.2497749499456076E-2</v>
      </c>
      <c r="E48" s="58">
        <v>51</v>
      </c>
      <c r="F48" s="58">
        <v>178</v>
      </c>
      <c r="G48" s="59">
        <v>9.5716627161152382E-3</v>
      </c>
      <c r="H48" s="60">
        <v>239.21568627450981</v>
      </c>
      <c r="I48" s="60">
        <v>193.82022471910113</v>
      </c>
    </row>
    <row r="49" spans="1:9" ht="15" x14ac:dyDescent="0.25">
      <c r="A49" s="53" t="s">
        <v>99</v>
      </c>
      <c r="B49" s="54">
        <v>839</v>
      </c>
      <c r="C49" s="54">
        <v>2001</v>
      </c>
      <c r="D49" s="55">
        <v>7.248694709684525E-2</v>
      </c>
      <c r="E49" s="54">
        <v>369</v>
      </c>
      <c r="F49" s="54">
        <v>891</v>
      </c>
      <c r="G49" s="55">
        <v>4.7912086966621782E-2</v>
      </c>
      <c r="H49" s="56">
        <v>227.37127371273712</v>
      </c>
      <c r="I49" s="56">
        <v>224.57912457912457</v>
      </c>
    </row>
    <row r="50" spans="1:9" ht="15" x14ac:dyDescent="0.25">
      <c r="A50" s="57" t="s">
        <v>100</v>
      </c>
      <c r="B50" s="58">
        <v>12715</v>
      </c>
      <c r="C50" s="58">
        <v>49796</v>
      </c>
      <c r="D50" s="59">
        <v>1.8038780697823615</v>
      </c>
      <c r="E50" s="58">
        <v>11146</v>
      </c>
      <c r="F50" s="58">
        <v>37880</v>
      </c>
      <c r="G50" s="59">
        <v>2.0369358634069958</v>
      </c>
      <c r="H50" s="60">
        <v>114.07679885160596</v>
      </c>
      <c r="I50" s="60">
        <v>131.4572333685322</v>
      </c>
    </row>
    <row r="51" spans="1:9" ht="15" x14ac:dyDescent="0.25">
      <c r="A51" s="53" t="s">
        <v>101</v>
      </c>
      <c r="B51" s="54">
        <v>3549</v>
      </c>
      <c r="C51" s="54">
        <v>13063</v>
      </c>
      <c r="D51" s="55">
        <v>0.47321188901853545</v>
      </c>
      <c r="E51" s="54">
        <v>2059</v>
      </c>
      <c r="F51" s="54">
        <v>8035</v>
      </c>
      <c r="G51" s="55">
        <v>0.43206915687632552</v>
      </c>
      <c r="H51" s="56">
        <v>172.36522583778532</v>
      </c>
      <c r="I51" s="56">
        <v>162.57622899813319</v>
      </c>
    </row>
    <row r="52" spans="1:9" ht="15" x14ac:dyDescent="0.25">
      <c r="A52" s="57" t="s">
        <v>102</v>
      </c>
      <c r="B52" s="58">
        <v>839</v>
      </c>
      <c r="C52" s="58">
        <v>2065</v>
      </c>
      <c r="D52" s="59">
        <v>7.4805370192396511E-2</v>
      </c>
      <c r="E52" s="58">
        <v>531</v>
      </c>
      <c r="F52" s="58">
        <v>1462</v>
      </c>
      <c r="G52" s="59">
        <v>7.8616690398654376E-2</v>
      </c>
      <c r="H52" s="60">
        <v>158.00376647834275</v>
      </c>
      <c r="I52" s="60">
        <v>141.24487004103966</v>
      </c>
    </row>
    <row r="53" spans="1:9" ht="15" x14ac:dyDescent="0.25">
      <c r="A53" s="53" t="s">
        <v>103</v>
      </c>
      <c r="B53" s="54">
        <v>95300</v>
      </c>
      <c r="C53" s="54">
        <v>435431</v>
      </c>
      <c r="D53" s="55">
        <v>15.773645108109156</v>
      </c>
      <c r="E53" s="54">
        <v>56713</v>
      </c>
      <c r="F53" s="54">
        <v>239676</v>
      </c>
      <c r="G53" s="55">
        <v>12.888190073863123</v>
      </c>
      <c r="H53" s="56">
        <v>168.039073933666</v>
      </c>
      <c r="I53" s="56">
        <v>181.67484437323719</v>
      </c>
    </row>
    <row r="54" spans="1:9" ht="15" x14ac:dyDescent="0.25">
      <c r="A54" s="57" t="s">
        <v>104</v>
      </c>
      <c r="B54" s="58">
        <v>103</v>
      </c>
      <c r="C54" s="58">
        <v>211</v>
      </c>
      <c r="D54" s="59">
        <v>7.6435511431456006E-3</v>
      </c>
      <c r="E54" s="58">
        <v>11</v>
      </c>
      <c r="F54" s="58">
        <v>23</v>
      </c>
      <c r="G54" s="59">
        <v>1.2367878790485983E-3</v>
      </c>
      <c r="H54" s="60">
        <v>936.36363636363637</v>
      </c>
      <c r="I54" s="60">
        <v>917.39130434782612</v>
      </c>
    </row>
    <row r="55" spans="1:9" ht="15" x14ac:dyDescent="0.25">
      <c r="A55" s="53" t="s">
        <v>105</v>
      </c>
      <c r="B55" s="54">
        <v>863</v>
      </c>
      <c r="C55" s="54">
        <v>2721</v>
      </c>
      <c r="D55" s="55">
        <v>9.8569206921797062E-2</v>
      </c>
      <c r="E55" s="54">
        <v>827</v>
      </c>
      <c r="F55" s="54">
        <v>2923</v>
      </c>
      <c r="G55" s="55">
        <v>0.15717960741126316</v>
      </c>
      <c r="H55" s="56">
        <v>104.35308343409915</v>
      </c>
      <c r="I55" s="56">
        <v>93.08929182346904</v>
      </c>
    </row>
    <row r="56" spans="1:9" ht="15" x14ac:dyDescent="0.25">
      <c r="A56" s="57" t="s">
        <v>106</v>
      </c>
      <c r="B56" s="58">
        <v>12899</v>
      </c>
      <c r="C56" s="58">
        <v>20694</v>
      </c>
      <c r="D56" s="59">
        <v>0.74964761780215661</v>
      </c>
      <c r="E56" s="58">
        <v>6041</v>
      </c>
      <c r="F56" s="58">
        <v>11298</v>
      </c>
      <c r="G56" s="59">
        <v>0.60753171554308971</v>
      </c>
      <c r="H56" s="60">
        <v>213.52425095182917</v>
      </c>
      <c r="I56" s="60">
        <v>183.1651619755709</v>
      </c>
    </row>
    <row r="57" spans="1:9" ht="15" x14ac:dyDescent="0.25">
      <c r="A57" s="53" t="s">
        <v>107</v>
      </c>
      <c r="B57" s="54">
        <v>312</v>
      </c>
      <c r="C57" s="54">
        <v>887</v>
      </c>
      <c r="D57" s="55">
        <v>3.213189508990591E-2</v>
      </c>
      <c r="E57" s="54">
        <v>336</v>
      </c>
      <c r="F57" s="54">
        <v>1040</v>
      </c>
      <c r="G57" s="55">
        <v>5.5924321487414878E-2</v>
      </c>
      <c r="H57" s="56">
        <v>92.857142857142861</v>
      </c>
      <c r="I57" s="56">
        <v>85.288461538461533</v>
      </c>
    </row>
    <row r="58" spans="1:9" ht="15" x14ac:dyDescent="0.25">
      <c r="A58" s="57" t="s">
        <v>108</v>
      </c>
      <c r="B58" s="58">
        <v>1921</v>
      </c>
      <c r="C58" s="58">
        <v>4496</v>
      </c>
      <c r="D58" s="59">
        <v>0.16286922246247687</v>
      </c>
      <c r="E58" s="58">
        <v>1043</v>
      </c>
      <c r="F58" s="58">
        <v>2398</v>
      </c>
      <c r="G58" s="59">
        <v>0.12894857973732776</v>
      </c>
      <c r="H58" s="60">
        <v>184.18024928092044</v>
      </c>
      <c r="I58" s="60">
        <v>187.48957464553794</v>
      </c>
    </row>
    <row r="59" spans="1:9" ht="15" x14ac:dyDescent="0.25">
      <c r="A59" s="53" t="s">
        <v>109</v>
      </c>
      <c r="B59" s="54">
        <v>122</v>
      </c>
      <c r="C59" s="54">
        <v>316</v>
      </c>
      <c r="D59" s="55">
        <v>1.1447214034284406E-2</v>
      </c>
      <c r="E59" s="54">
        <v>41</v>
      </c>
      <c r="F59" s="54">
        <v>74</v>
      </c>
      <c r="G59" s="55">
        <v>3.9792305673737507E-3</v>
      </c>
      <c r="H59" s="56">
        <v>297.5609756097561</v>
      </c>
      <c r="I59" s="56">
        <v>427.02702702702703</v>
      </c>
    </row>
    <row r="60" spans="1:9" ht="15" x14ac:dyDescent="0.25">
      <c r="A60" s="57" t="s">
        <v>110</v>
      </c>
      <c r="B60" s="58">
        <v>153</v>
      </c>
      <c r="C60" s="58">
        <v>372</v>
      </c>
      <c r="D60" s="59">
        <v>1.347583424289177E-2</v>
      </c>
      <c r="E60" s="58">
        <v>78</v>
      </c>
      <c r="F60" s="58">
        <v>377</v>
      </c>
      <c r="G60" s="59">
        <v>2.0272566539187891E-2</v>
      </c>
      <c r="H60" s="60">
        <v>196.15384615384613</v>
      </c>
      <c r="I60" s="60">
        <v>98.673740053050395</v>
      </c>
    </row>
    <row r="61" spans="1:9" ht="15" x14ac:dyDescent="0.25">
      <c r="A61" s="53" t="s">
        <v>111</v>
      </c>
      <c r="B61" s="54">
        <v>25639</v>
      </c>
      <c r="C61" s="54">
        <v>55987</v>
      </c>
      <c r="D61" s="55">
        <v>2.0281492789160795</v>
      </c>
      <c r="E61" s="54">
        <v>13375</v>
      </c>
      <c r="F61" s="54">
        <v>28326</v>
      </c>
      <c r="G61" s="55">
        <v>1.5231849331274172</v>
      </c>
      <c r="H61" s="56">
        <v>191.69345794392524</v>
      </c>
      <c r="I61" s="56">
        <v>197.65233354515286</v>
      </c>
    </row>
    <row r="62" spans="1:9" ht="15" x14ac:dyDescent="0.25">
      <c r="A62" s="57" t="s">
        <v>112</v>
      </c>
      <c r="B62" s="58">
        <v>2486</v>
      </c>
      <c r="C62" s="58">
        <v>6363</v>
      </c>
      <c r="D62" s="59">
        <v>0.23050197120301164</v>
      </c>
      <c r="E62" s="58">
        <v>1254</v>
      </c>
      <c r="F62" s="58">
        <v>3213</v>
      </c>
      <c r="G62" s="59">
        <v>0.17277388936448462</v>
      </c>
      <c r="H62" s="60">
        <v>198.24561403508773</v>
      </c>
      <c r="I62" s="60">
        <v>198.03921568627453</v>
      </c>
    </row>
    <row r="63" spans="1:9" ht="15" x14ac:dyDescent="0.25">
      <c r="A63" s="53" t="s">
        <v>113</v>
      </c>
      <c r="B63" s="54">
        <v>4348</v>
      </c>
      <c r="C63" s="54">
        <v>11297</v>
      </c>
      <c r="D63" s="55">
        <v>0.40923790172566754</v>
      </c>
      <c r="E63" s="54">
        <v>2830</v>
      </c>
      <c r="F63" s="54">
        <v>8250</v>
      </c>
      <c r="G63" s="55">
        <v>0.44363043487612763</v>
      </c>
      <c r="H63" s="56">
        <v>153.63957597173146</v>
      </c>
      <c r="I63" s="56">
        <v>136.93333333333334</v>
      </c>
    </row>
    <row r="64" spans="1:9" ht="15" x14ac:dyDescent="0.25">
      <c r="A64" s="57" t="s">
        <v>114</v>
      </c>
      <c r="B64" s="58">
        <v>4684</v>
      </c>
      <c r="C64" s="58">
        <v>15787</v>
      </c>
      <c r="D64" s="59">
        <v>0.57188977202293645</v>
      </c>
      <c r="E64" s="58">
        <v>4012</v>
      </c>
      <c r="F64" s="58">
        <v>11754</v>
      </c>
      <c r="G64" s="59">
        <v>0.63205237957987925</v>
      </c>
      <c r="H64" s="60">
        <v>116.74975074775674</v>
      </c>
      <c r="I64" s="60">
        <v>134.31172366853838</v>
      </c>
    </row>
    <row r="65" spans="1:13" ht="15" x14ac:dyDescent="0.25">
      <c r="A65" s="53" t="s">
        <v>115</v>
      </c>
      <c r="B65" s="54">
        <v>26230</v>
      </c>
      <c r="C65" s="54">
        <v>74580</v>
      </c>
      <c r="D65" s="55">
        <v>2.7016874135345916</v>
      </c>
      <c r="E65" s="54">
        <v>18104</v>
      </c>
      <c r="F65" s="54">
        <v>46149</v>
      </c>
      <c r="G65" s="55">
        <v>2.4815879926179898</v>
      </c>
      <c r="H65" s="56">
        <v>144.88510826336721</v>
      </c>
      <c r="I65" s="56">
        <v>161.60696873171682</v>
      </c>
    </row>
    <row r="66" spans="1:13" ht="15" x14ac:dyDescent="0.25">
      <c r="A66" s="57" t="s">
        <v>116</v>
      </c>
      <c r="B66" s="58">
        <v>6029</v>
      </c>
      <c r="C66" s="58">
        <v>22631</v>
      </c>
      <c r="D66" s="59">
        <v>0.81981614180345053</v>
      </c>
      <c r="E66" s="58">
        <v>2617</v>
      </c>
      <c r="F66" s="58">
        <v>9068</v>
      </c>
      <c r="G66" s="59">
        <v>0.4876170646614213</v>
      </c>
      <c r="H66" s="60">
        <v>230.37829575850211</v>
      </c>
      <c r="I66" s="60">
        <v>249.56991618879579</v>
      </c>
    </row>
    <row r="67" spans="1:13" ht="15" x14ac:dyDescent="0.25">
      <c r="A67" s="53" t="s">
        <v>117</v>
      </c>
      <c r="B67" s="54">
        <v>117118</v>
      </c>
      <c r="C67" s="54">
        <v>334344</v>
      </c>
      <c r="D67" s="55">
        <v>12.11173205404679</v>
      </c>
      <c r="E67" s="54">
        <v>108435</v>
      </c>
      <c r="F67" s="54">
        <v>313359</v>
      </c>
      <c r="G67" s="55">
        <v>16.850374477860424</v>
      </c>
      <c r="H67" s="56">
        <v>108.00756213399731</v>
      </c>
      <c r="I67" s="56">
        <v>106.69679185853924</v>
      </c>
    </row>
    <row r="68" spans="1:13" ht="15" x14ac:dyDescent="0.25">
      <c r="A68" s="57" t="s">
        <v>118</v>
      </c>
      <c r="B68" s="58">
        <v>9817</v>
      </c>
      <c r="C68" s="58">
        <v>30080</v>
      </c>
      <c r="D68" s="59">
        <v>1.089658854909098</v>
      </c>
      <c r="E68" s="58">
        <v>8657</v>
      </c>
      <c r="F68" s="58">
        <v>25406</v>
      </c>
      <c r="G68" s="59">
        <v>1.3661666458742907</v>
      </c>
      <c r="H68" s="60">
        <v>113.3995610488622</v>
      </c>
      <c r="I68" s="60">
        <v>118.39722900102339</v>
      </c>
    </row>
    <row r="69" spans="1:13" ht="15" x14ac:dyDescent="0.25">
      <c r="A69" s="53" t="s">
        <v>119</v>
      </c>
      <c r="B69" s="54">
        <v>13443</v>
      </c>
      <c r="C69" s="54">
        <v>30176</v>
      </c>
      <c r="D69" s="55">
        <v>1.0931364895524247</v>
      </c>
      <c r="E69" s="54">
        <v>6756</v>
      </c>
      <c r="F69" s="54">
        <v>16850</v>
      </c>
      <c r="G69" s="55">
        <v>0.90608155486821218</v>
      </c>
      <c r="H69" s="56">
        <v>198.97868561278864</v>
      </c>
      <c r="I69" s="56">
        <v>179.08605341246292</v>
      </c>
    </row>
    <row r="70" spans="1:13" ht="15" x14ac:dyDescent="0.25">
      <c r="A70" s="57" t="s">
        <v>120</v>
      </c>
      <c r="B70" s="58">
        <v>5763</v>
      </c>
      <c r="C70" s="58">
        <v>20669</v>
      </c>
      <c r="D70" s="59">
        <v>0.74874198378045687</v>
      </c>
      <c r="E70" s="58">
        <v>4532</v>
      </c>
      <c r="F70" s="58">
        <v>15316</v>
      </c>
      <c r="G70" s="59">
        <v>0.82359318067427523</v>
      </c>
      <c r="H70" s="60">
        <v>127.16240070609001</v>
      </c>
      <c r="I70" s="60">
        <v>134.95037868895272</v>
      </c>
    </row>
    <row r="71" spans="1:13" ht="15" x14ac:dyDescent="0.25">
      <c r="A71" s="53" t="s">
        <v>121</v>
      </c>
      <c r="B71" s="54">
        <v>13039</v>
      </c>
      <c r="C71" s="54">
        <v>41003</v>
      </c>
      <c r="D71" s="55">
        <v>1.4853484716701377</v>
      </c>
      <c r="E71" s="54">
        <v>9545</v>
      </c>
      <c r="F71" s="54">
        <v>29363</v>
      </c>
      <c r="G71" s="55">
        <v>1.5789479344566955</v>
      </c>
      <c r="H71" s="56">
        <v>136.60555264536407</v>
      </c>
      <c r="I71" s="56">
        <v>139.64172598167761</v>
      </c>
    </row>
    <row r="72" spans="1:13" ht="15" x14ac:dyDescent="0.25">
      <c r="A72" s="57" t="s">
        <v>122</v>
      </c>
      <c r="B72" s="58">
        <v>5781</v>
      </c>
      <c r="C72" s="58">
        <v>7962</v>
      </c>
      <c r="D72" s="59">
        <v>0.28842632323092543</v>
      </c>
      <c r="E72" s="58">
        <v>3919</v>
      </c>
      <c r="F72" s="58">
        <v>4855</v>
      </c>
      <c r="G72" s="59">
        <v>0.26106978925134539</v>
      </c>
      <c r="H72" s="60">
        <v>147.51212043888745</v>
      </c>
      <c r="I72" s="60">
        <v>163.99588053553038</v>
      </c>
    </row>
    <row r="73" spans="1:13" ht="15" x14ac:dyDescent="0.25">
      <c r="A73" s="53" t="s">
        <v>123</v>
      </c>
      <c r="B73" s="54">
        <v>8756</v>
      </c>
      <c r="C73" s="54">
        <v>10539</v>
      </c>
      <c r="D73" s="55">
        <v>0.38177907818773216</v>
      </c>
      <c r="E73" s="54">
        <v>5772</v>
      </c>
      <c r="F73" s="54">
        <v>6773</v>
      </c>
      <c r="G73" s="55">
        <v>0.36420714368678941</v>
      </c>
      <c r="H73" s="56">
        <v>151.69785169785172</v>
      </c>
      <c r="I73" s="56">
        <v>155.60313007529899</v>
      </c>
    </row>
    <row r="74" spans="1:13" ht="15" x14ac:dyDescent="0.25">
      <c r="A74" s="57" t="s">
        <v>124</v>
      </c>
      <c r="B74" s="58">
        <v>69</v>
      </c>
      <c r="C74" s="58">
        <v>168</v>
      </c>
      <c r="D74" s="59">
        <v>6.0858606258220888E-3</v>
      </c>
      <c r="E74" s="58">
        <v>72</v>
      </c>
      <c r="F74" s="58">
        <v>184</v>
      </c>
      <c r="G74" s="59">
        <v>9.8943030323887862E-3</v>
      </c>
      <c r="H74" s="60">
        <v>95.833333333333343</v>
      </c>
      <c r="I74" s="60">
        <v>91.304347826086953</v>
      </c>
    </row>
    <row r="75" spans="1:13" ht="15" x14ac:dyDescent="0.25">
      <c r="A75" s="53" t="s">
        <v>125</v>
      </c>
      <c r="B75" s="54">
        <v>2324</v>
      </c>
      <c r="C75" s="54">
        <v>5910</v>
      </c>
      <c r="D75" s="55">
        <v>0.21409188272981278</v>
      </c>
      <c r="E75" s="54">
        <v>2382</v>
      </c>
      <c r="F75" s="54">
        <v>5370</v>
      </c>
      <c r="G75" s="55">
        <v>0.2887630830648249</v>
      </c>
      <c r="H75" s="56">
        <v>97.565071368597827</v>
      </c>
      <c r="I75" s="56">
        <v>110.05586592178771</v>
      </c>
    </row>
    <row r="76" spans="1:13" ht="15" x14ac:dyDescent="0.25">
      <c r="A76" s="57" t="s">
        <v>126</v>
      </c>
      <c r="B76" s="58">
        <v>33350</v>
      </c>
      <c r="C76" s="58">
        <v>127496</v>
      </c>
      <c r="D76" s="59">
        <v>4.6185886092250783</v>
      </c>
      <c r="E76" s="58">
        <v>16675</v>
      </c>
      <c r="F76" s="58">
        <v>61898</v>
      </c>
      <c r="G76" s="59">
        <v>3.3284650494500059</v>
      </c>
      <c r="H76" s="60">
        <v>200</v>
      </c>
      <c r="I76" s="60">
        <v>205.97757601214903</v>
      </c>
    </row>
    <row r="77" spans="1:13" ht="15" x14ac:dyDescent="0.25">
      <c r="A77" s="53" t="s">
        <v>127</v>
      </c>
      <c r="B77" s="54">
        <v>260</v>
      </c>
      <c r="C77" s="54">
        <v>625</v>
      </c>
      <c r="D77" s="55">
        <v>2.2640850542492891E-2</v>
      </c>
      <c r="E77" s="54">
        <v>152</v>
      </c>
      <c r="F77" s="54">
        <v>324</v>
      </c>
      <c r="G77" s="55">
        <v>1.7422577078771557E-2</v>
      </c>
      <c r="H77" s="56">
        <v>171.05263157894737</v>
      </c>
      <c r="I77" s="56">
        <v>192.90123456790121</v>
      </c>
    </row>
    <row r="78" spans="1:13" ht="15" x14ac:dyDescent="0.25">
      <c r="A78" s="57" t="s">
        <v>128</v>
      </c>
      <c r="B78" s="58">
        <v>1358</v>
      </c>
      <c r="C78" s="58">
        <v>4674</v>
      </c>
      <c r="D78" s="59">
        <v>0.16931733669697885</v>
      </c>
      <c r="E78" s="58">
        <v>1154</v>
      </c>
      <c r="F78" s="58">
        <v>4006</v>
      </c>
      <c r="G78" s="59">
        <v>0.21541618449863847</v>
      </c>
      <c r="H78" s="60">
        <v>117.67764298093589</v>
      </c>
      <c r="I78" s="60">
        <v>116.67498751872192</v>
      </c>
    </row>
    <row r="79" spans="1:13" ht="15" x14ac:dyDescent="0.25">
      <c r="A79" s="61"/>
      <c r="B79" s="62"/>
      <c r="C79" s="62"/>
      <c r="D79" s="63"/>
      <c r="E79" s="62"/>
      <c r="F79" s="62"/>
      <c r="G79" s="63"/>
      <c r="H79" s="64"/>
      <c r="I79" s="64"/>
    </row>
    <row r="80" spans="1:13" ht="15" x14ac:dyDescent="0.25">
      <c r="A80" s="65" t="s">
        <v>36</v>
      </c>
      <c r="B80" s="66">
        <v>784976</v>
      </c>
      <c r="C80" s="66">
        <v>2370770</v>
      </c>
      <c r="D80" s="67">
        <v>85.8819987850014</v>
      </c>
      <c r="E80" s="66">
        <v>542877</v>
      </c>
      <c r="F80" s="66">
        <v>1542081</v>
      </c>
      <c r="G80" s="67">
        <v>82.922916926571361</v>
      </c>
      <c r="H80" s="68">
        <v>144.59555295214201</v>
      </c>
      <c r="I80" s="68">
        <v>153.73835745333741</v>
      </c>
      <c r="M80" s="14" t="s">
        <v>129</v>
      </c>
    </row>
    <row r="81" spans="1:9" ht="15" x14ac:dyDescent="0.25">
      <c r="A81" s="69" t="s">
        <v>37</v>
      </c>
      <c r="B81" s="70">
        <v>149770</v>
      </c>
      <c r="C81" s="70">
        <v>389727</v>
      </c>
      <c r="D81" s="71">
        <v>14.118001214998605</v>
      </c>
      <c r="E81" s="70">
        <v>134370</v>
      </c>
      <c r="F81" s="70">
        <v>317575</v>
      </c>
      <c r="G81" s="71">
        <v>17.077083073428632</v>
      </c>
      <c r="H81" s="72">
        <v>111.46089156805834</v>
      </c>
      <c r="I81" s="72">
        <v>122.71967251830276</v>
      </c>
    </row>
    <row r="82" spans="1:9" ht="15" x14ac:dyDescent="0.25">
      <c r="A82" s="73" t="s">
        <v>0</v>
      </c>
      <c r="B82" s="74">
        <v>934746</v>
      </c>
      <c r="C82" s="74">
        <v>2760497</v>
      </c>
      <c r="D82" s="75">
        <v>100</v>
      </c>
      <c r="E82" s="74">
        <v>677247</v>
      </c>
      <c r="F82" s="74">
        <v>1859656</v>
      </c>
      <c r="G82" s="75">
        <v>100</v>
      </c>
      <c r="H82" s="76">
        <v>138.0214308811999</v>
      </c>
      <c r="I82" s="76">
        <v>148.44127085869644</v>
      </c>
    </row>
    <row r="83" spans="1:9" ht="13.5" thickBot="1" x14ac:dyDescent="0.25"/>
    <row r="84" spans="1:9" ht="15.75" thickBot="1" x14ac:dyDescent="0.3">
      <c r="A84" s="95" t="s">
        <v>130</v>
      </c>
      <c r="B84" s="96"/>
      <c r="C84" s="96"/>
      <c r="D84" s="96"/>
      <c r="E84" s="96"/>
      <c r="F84" s="96"/>
      <c r="G84" s="96"/>
      <c r="H84" s="96"/>
      <c r="I84" s="97"/>
    </row>
  </sheetData>
  <mergeCells count="5">
    <mergeCell ref="B3:D3"/>
    <mergeCell ref="E3:G3"/>
    <mergeCell ref="H3:I3"/>
    <mergeCell ref="A1:I1"/>
    <mergeCell ref="A84:I84"/>
  </mergeCells>
  <phoneticPr fontId="4" type="noConversion"/>
  <pageMargins left="0.75" right="0.75" top="1" bottom="1" header="0.5" footer="0.5"/>
  <pageSetup paperSize="9" scale="66" orientation="portrait" r:id="rId1"/>
  <headerFooter alignWithMargins="0">
    <oddFooter>&amp;CPRIREDILA HRVATSKA TURISTIČKA ZAJEDNICA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79"/>
  <sheetViews>
    <sheetView zoomScale="80" zoomScaleNormal="80" workbookViewId="0">
      <selection activeCell="O7" sqref="O7"/>
    </sheetView>
  </sheetViews>
  <sheetFormatPr defaultColWidth="9.140625" defaultRowHeight="15" x14ac:dyDescent="0.25"/>
  <cols>
    <col min="1" max="1" width="7.5703125" style="1" customWidth="1"/>
    <col min="2" max="2" width="24.85546875" style="1" bestFit="1" customWidth="1"/>
    <col min="3" max="3" width="10.28515625" style="1" bestFit="1" customWidth="1"/>
    <col min="4" max="4" width="12.7109375" style="1" bestFit="1" customWidth="1"/>
    <col min="5" max="5" width="14.7109375" style="1" customWidth="1"/>
    <col min="6" max="6" width="10.42578125" style="3" bestFit="1" customWidth="1"/>
    <col min="7" max="7" width="12" style="1" bestFit="1" customWidth="1"/>
    <col min="8" max="8" width="12.85546875" style="1" customWidth="1"/>
    <col min="9" max="9" width="12.5703125" style="1" customWidth="1"/>
    <col min="10" max="12" width="10.42578125" style="3" bestFit="1" customWidth="1"/>
    <col min="13" max="13" width="10.7109375" style="3" bestFit="1" customWidth="1"/>
    <col min="14" max="14" width="3.7109375" style="1" customWidth="1"/>
    <col min="15" max="15" width="21.5703125" style="1" bestFit="1" customWidth="1"/>
    <col min="16" max="18" width="6" style="1" bestFit="1" customWidth="1"/>
    <col min="19" max="16384" width="9.140625" style="1"/>
  </cols>
  <sheetData>
    <row r="1" spans="1:16" ht="15.75" thickBot="1" x14ac:dyDescent="0.3">
      <c r="A1" s="94" t="s">
        <v>139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6" x14ac:dyDescent="0.25">
      <c r="A2" s="6"/>
      <c r="B2" s="4"/>
      <c r="C2" s="4"/>
      <c r="D2" s="4"/>
      <c r="E2" s="4"/>
      <c r="F2" s="5"/>
      <c r="G2" s="4"/>
      <c r="H2" s="4"/>
      <c r="I2" s="4"/>
      <c r="J2" s="5"/>
      <c r="K2" s="5"/>
      <c r="L2" s="5"/>
      <c r="M2" s="5"/>
    </row>
    <row r="3" spans="1:16" x14ac:dyDescent="0.25">
      <c r="A3" s="24"/>
      <c r="B3" s="24"/>
      <c r="C3" s="100" t="s">
        <v>137</v>
      </c>
      <c r="D3" s="100"/>
      <c r="E3" s="100"/>
      <c r="F3" s="100"/>
      <c r="G3" s="100" t="s">
        <v>140</v>
      </c>
      <c r="H3" s="100"/>
      <c r="I3" s="100"/>
      <c r="J3" s="100"/>
      <c r="K3" s="102" t="s">
        <v>54</v>
      </c>
      <c r="L3" s="102"/>
      <c r="M3" s="102"/>
    </row>
    <row r="4" spans="1:16" x14ac:dyDescent="0.25">
      <c r="A4" s="24" t="s">
        <v>1</v>
      </c>
      <c r="B4" s="16" t="s">
        <v>2</v>
      </c>
      <c r="C4" s="16" t="s">
        <v>3</v>
      </c>
      <c r="D4" s="16" t="s">
        <v>4</v>
      </c>
      <c r="E4" s="16" t="s">
        <v>0</v>
      </c>
      <c r="F4" s="17" t="s">
        <v>5</v>
      </c>
      <c r="G4" s="16" t="s">
        <v>3</v>
      </c>
      <c r="H4" s="16" t="s">
        <v>4</v>
      </c>
      <c r="I4" s="16" t="s">
        <v>0</v>
      </c>
      <c r="J4" s="17" t="s">
        <v>5</v>
      </c>
      <c r="K4" s="17" t="s">
        <v>3</v>
      </c>
      <c r="L4" s="17" t="s">
        <v>4</v>
      </c>
      <c r="M4" s="17" t="s">
        <v>0</v>
      </c>
    </row>
    <row r="5" spans="1:16" x14ac:dyDescent="0.25">
      <c r="A5" s="24">
        <v>1</v>
      </c>
      <c r="B5" s="24" t="s">
        <v>6</v>
      </c>
      <c r="C5" s="18">
        <v>24896</v>
      </c>
      <c r="D5" s="18">
        <v>223067</v>
      </c>
      <c r="E5" s="18">
        <v>247963</v>
      </c>
      <c r="F5" s="19">
        <v>26.527313302223277</v>
      </c>
      <c r="G5" s="18">
        <v>21434</v>
      </c>
      <c r="H5" s="18">
        <v>144293</v>
      </c>
      <c r="I5" s="18">
        <v>165727</v>
      </c>
      <c r="J5" s="19">
        <v>24.470687946938121</v>
      </c>
      <c r="K5" s="19">
        <v>116.15190818326025</v>
      </c>
      <c r="L5" s="19">
        <v>154.59308490363358</v>
      </c>
      <c r="M5" s="19">
        <v>149.62136525732078</v>
      </c>
    </row>
    <row r="6" spans="1:16" ht="6.75" customHeight="1" x14ac:dyDescent="0.25">
      <c r="A6" s="25"/>
      <c r="B6" s="26"/>
      <c r="C6" s="21"/>
      <c r="D6" s="21"/>
      <c r="E6" s="21"/>
      <c r="F6" s="7"/>
      <c r="G6" s="8"/>
      <c r="H6" s="8"/>
      <c r="I6" s="8"/>
      <c r="J6" s="7"/>
      <c r="K6" s="7"/>
      <c r="L6" s="7"/>
      <c r="M6" s="7"/>
    </row>
    <row r="7" spans="1:16" x14ac:dyDescent="0.25">
      <c r="A7" s="24">
        <v>2</v>
      </c>
      <c r="B7" s="24" t="s">
        <v>7</v>
      </c>
      <c r="C7" s="18">
        <v>23442</v>
      </c>
      <c r="D7" s="18">
        <v>117477</v>
      </c>
      <c r="E7" s="18">
        <v>140919</v>
      </c>
      <c r="F7" s="19">
        <v>15.075646218330968</v>
      </c>
      <c r="G7" s="18">
        <v>20147</v>
      </c>
      <c r="H7" s="18">
        <v>85695</v>
      </c>
      <c r="I7" s="18">
        <v>105842</v>
      </c>
      <c r="J7" s="19">
        <v>15.628271516891179</v>
      </c>
      <c r="K7" s="19">
        <v>116.35479227676578</v>
      </c>
      <c r="L7" s="19">
        <v>137.08734465254682</v>
      </c>
      <c r="M7" s="19">
        <v>133.14090814610458</v>
      </c>
    </row>
    <row r="8" spans="1:16" x14ac:dyDescent="0.25">
      <c r="A8" s="24">
        <v>3</v>
      </c>
      <c r="B8" s="24" t="s">
        <v>8</v>
      </c>
      <c r="C8" s="18">
        <v>2236</v>
      </c>
      <c r="D8" s="18">
        <v>30202</v>
      </c>
      <c r="E8" s="18">
        <v>32438</v>
      </c>
      <c r="F8" s="19">
        <v>3.4702475324847604</v>
      </c>
      <c r="G8" s="18">
        <v>2559</v>
      </c>
      <c r="H8" s="18">
        <v>18927</v>
      </c>
      <c r="I8" s="18">
        <v>21486</v>
      </c>
      <c r="J8" s="19">
        <v>3.17255004451847</v>
      </c>
      <c r="K8" s="19">
        <v>87.377881985150452</v>
      </c>
      <c r="L8" s="19">
        <v>159.57098325143974</v>
      </c>
      <c r="M8" s="19">
        <v>150.97272642651029</v>
      </c>
    </row>
    <row r="9" spans="1:16" ht="5.25" customHeight="1" x14ac:dyDescent="0.25">
      <c r="A9" s="25"/>
      <c r="B9" s="26"/>
      <c r="C9" s="21"/>
      <c r="D9" s="21"/>
      <c r="E9" s="21"/>
      <c r="F9" s="7"/>
      <c r="G9" s="8"/>
      <c r="H9" s="8"/>
      <c r="I9" s="8"/>
      <c r="J9" s="7"/>
      <c r="K9" s="7"/>
      <c r="L9" s="7"/>
      <c r="M9" s="7"/>
    </row>
    <row r="10" spans="1:16" x14ac:dyDescent="0.25">
      <c r="A10" s="24">
        <v>4</v>
      </c>
      <c r="B10" s="24" t="s">
        <v>9</v>
      </c>
      <c r="C10" s="18">
        <v>9833</v>
      </c>
      <c r="D10" s="18">
        <v>53248</v>
      </c>
      <c r="E10" s="18">
        <v>63081</v>
      </c>
      <c r="F10" s="19">
        <v>6.7484642886944686</v>
      </c>
      <c r="G10" s="18">
        <v>8156</v>
      </c>
      <c r="H10" s="18">
        <v>38480</v>
      </c>
      <c r="I10" s="18">
        <v>46636</v>
      </c>
      <c r="J10" s="19">
        <v>6.8861139288915272</v>
      </c>
      <c r="K10" s="19">
        <v>120.56154977930358</v>
      </c>
      <c r="L10" s="19">
        <v>138.37837837837839</v>
      </c>
      <c r="M10" s="19">
        <v>135.26245818680846</v>
      </c>
      <c r="P10" s="1" t="s">
        <v>132</v>
      </c>
    </row>
    <row r="11" spans="1:16" x14ac:dyDescent="0.25">
      <c r="A11" s="24">
        <v>5</v>
      </c>
      <c r="B11" s="24" t="s">
        <v>10</v>
      </c>
      <c r="C11" s="18">
        <v>9441</v>
      </c>
      <c r="D11" s="18">
        <v>28476</v>
      </c>
      <c r="E11" s="18">
        <v>37917</v>
      </c>
      <c r="F11" s="19">
        <v>4.0563960690925658</v>
      </c>
      <c r="G11" s="18">
        <v>8426</v>
      </c>
      <c r="H11" s="18">
        <v>19972</v>
      </c>
      <c r="I11" s="18">
        <v>28398</v>
      </c>
      <c r="J11" s="19">
        <v>4.1931525721044167</v>
      </c>
      <c r="K11" s="19">
        <v>112.04604794683124</v>
      </c>
      <c r="L11" s="19">
        <v>142.57961145603846</v>
      </c>
      <c r="M11" s="19">
        <v>133.51996619480244</v>
      </c>
    </row>
    <row r="12" spans="1:16" x14ac:dyDescent="0.25">
      <c r="A12" s="24">
        <v>6</v>
      </c>
      <c r="B12" s="24" t="s">
        <v>11</v>
      </c>
      <c r="C12" s="18">
        <v>19006</v>
      </c>
      <c r="D12" s="18">
        <v>105902</v>
      </c>
      <c r="E12" s="18">
        <v>124908</v>
      </c>
      <c r="F12" s="19">
        <v>13.362774486331046</v>
      </c>
      <c r="G12" s="18">
        <v>15624</v>
      </c>
      <c r="H12" s="18">
        <v>69997</v>
      </c>
      <c r="I12" s="18">
        <v>85621</v>
      </c>
      <c r="J12" s="19">
        <v>12.642507091208968</v>
      </c>
      <c r="K12" s="19">
        <v>121.64618535586278</v>
      </c>
      <c r="L12" s="19">
        <v>151.29505550237866</v>
      </c>
      <c r="M12" s="19">
        <v>145.88477125938729</v>
      </c>
    </row>
    <row r="13" spans="1:16" x14ac:dyDescent="0.25">
      <c r="A13" s="24">
        <v>7</v>
      </c>
      <c r="B13" s="24" t="s">
        <v>12</v>
      </c>
      <c r="C13" s="18">
        <v>11040</v>
      </c>
      <c r="D13" s="18">
        <v>106349</v>
      </c>
      <c r="E13" s="18">
        <v>117389</v>
      </c>
      <c r="F13" s="19">
        <v>12.558384844652986</v>
      </c>
      <c r="G13" s="18">
        <v>10142</v>
      </c>
      <c r="H13" s="18">
        <v>71614</v>
      </c>
      <c r="I13" s="18">
        <v>81756</v>
      </c>
      <c r="J13" s="19">
        <v>12.071814271602532</v>
      </c>
      <c r="K13" s="19">
        <v>108.85426937487675</v>
      </c>
      <c r="L13" s="19">
        <v>148.50308598877317</v>
      </c>
      <c r="M13" s="19">
        <v>143.58456871666911</v>
      </c>
    </row>
    <row r="14" spans="1:16" ht="6" customHeight="1" x14ac:dyDescent="0.25">
      <c r="A14" s="26"/>
      <c r="B14" s="26"/>
      <c r="C14" s="21"/>
      <c r="D14" s="21"/>
      <c r="E14" s="21"/>
      <c r="F14" s="7"/>
      <c r="G14" s="8"/>
      <c r="H14" s="8"/>
      <c r="I14" s="8"/>
      <c r="J14" s="7"/>
      <c r="K14" s="7"/>
      <c r="L14" s="7"/>
      <c r="M14" s="7"/>
    </row>
    <row r="15" spans="1:16" x14ac:dyDescent="0.25">
      <c r="A15" s="24">
        <v>8</v>
      </c>
      <c r="B15" s="24" t="s">
        <v>13</v>
      </c>
      <c r="C15" s="20">
        <v>49320</v>
      </c>
      <c r="D15" s="20">
        <v>293975</v>
      </c>
      <c r="E15" s="20">
        <v>343295</v>
      </c>
      <c r="F15" s="19">
        <v>36.726019688771068</v>
      </c>
      <c r="G15" s="20">
        <v>42348</v>
      </c>
      <c r="H15" s="20">
        <v>200063</v>
      </c>
      <c r="I15" s="20">
        <v>242411</v>
      </c>
      <c r="J15" s="19">
        <v>35.793587863807446</v>
      </c>
      <c r="K15" s="19">
        <v>116.46358741853216</v>
      </c>
      <c r="L15" s="19">
        <v>146.94121351774191</v>
      </c>
      <c r="M15" s="19">
        <v>141.61692332443661</v>
      </c>
      <c r="N15" s="2"/>
    </row>
    <row r="16" spans="1:16" ht="4.5" customHeight="1" x14ac:dyDescent="0.25">
      <c r="A16" s="25"/>
      <c r="B16" s="26"/>
      <c r="C16" s="21"/>
      <c r="D16" s="21"/>
      <c r="E16" s="21"/>
      <c r="F16" s="7"/>
      <c r="G16" s="8"/>
      <c r="H16" s="8"/>
      <c r="I16" s="8"/>
      <c r="J16" s="7"/>
      <c r="K16" s="7"/>
      <c r="L16" s="7"/>
      <c r="M16" s="7"/>
    </row>
    <row r="17" spans="1:20" x14ac:dyDescent="0.25">
      <c r="A17" s="24"/>
      <c r="B17" s="24" t="s">
        <v>14</v>
      </c>
      <c r="C17" s="20">
        <v>99894</v>
      </c>
      <c r="D17" s="20">
        <v>664721</v>
      </c>
      <c r="E17" s="20">
        <v>764615</v>
      </c>
      <c r="F17" s="19">
        <v>81.799226741810074</v>
      </c>
      <c r="G17" s="20">
        <v>86488</v>
      </c>
      <c r="H17" s="20">
        <v>448978</v>
      </c>
      <c r="I17" s="20">
        <v>535466</v>
      </c>
      <c r="J17" s="19">
        <v>79.065097372155208</v>
      </c>
      <c r="K17" s="19">
        <v>115.50041624271574</v>
      </c>
      <c r="L17" s="19">
        <v>148.05202036625403</v>
      </c>
      <c r="M17" s="19">
        <v>142.7943137379404</v>
      </c>
    </row>
    <row r="18" spans="1:20" ht="6" customHeight="1" x14ac:dyDescent="0.25">
      <c r="A18" s="25"/>
      <c r="B18" s="26"/>
      <c r="C18" s="21"/>
      <c r="D18" s="21"/>
      <c r="E18" s="21"/>
      <c r="F18" s="7"/>
      <c r="G18" s="8"/>
      <c r="H18" s="8"/>
      <c r="I18" s="8"/>
      <c r="J18" s="7"/>
      <c r="K18" s="7"/>
      <c r="L18" s="7"/>
      <c r="M18" s="7"/>
    </row>
    <row r="19" spans="1:20" x14ac:dyDescent="0.25">
      <c r="A19" s="24">
        <v>9</v>
      </c>
      <c r="B19" s="24" t="s">
        <v>15</v>
      </c>
      <c r="C19" s="20">
        <v>15304</v>
      </c>
      <c r="D19" s="20">
        <v>84813</v>
      </c>
      <c r="E19" s="20">
        <v>100117</v>
      </c>
      <c r="F19" s="19">
        <v>10.710610155058166</v>
      </c>
      <c r="G19" s="20">
        <v>18061</v>
      </c>
      <c r="H19" s="20">
        <v>66754</v>
      </c>
      <c r="I19" s="20">
        <v>84815</v>
      </c>
      <c r="J19" s="19">
        <v>12.523495858970213</v>
      </c>
      <c r="K19" s="19">
        <v>84.735064503626603</v>
      </c>
      <c r="L19" s="19">
        <v>127.0530604907571</v>
      </c>
      <c r="M19" s="19">
        <v>118.0416199964629</v>
      </c>
    </row>
    <row r="20" spans="1:20" ht="5.25" customHeight="1" x14ac:dyDescent="0.25">
      <c r="A20" s="25"/>
      <c r="B20" s="26"/>
      <c r="C20" s="21"/>
      <c r="D20" s="21"/>
      <c r="E20" s="21"/>
      <c r="F20" s="7"/>
      <c r="G20" s="8"/>
      <c r="H20" s="8"/>
      <c r="I20" s="8"/>
      <c r="J20" s="7"/>
      <c r="K20" s="7"/>
      <c r="L20" s="7"/>
      <c r="M20" s="7"/>
    </row>
    <row r="21" spans="1:20" x14ac:dyDescent="0.25">
      <c r="A21" s="101" t="s">
        <v>16</v>
      </c>
      <c r="B21" s="101"/>
      <c r="C21" s="46">
        <v>115198</v>
      </c>
      <c r="D21" s="46">
        <v>749534</v>
      </c>
      <c r="E21" s="46">
        <v>864732</v>
      </c>
      <c r="F21" s="47">
        <v>92.509836896868237</v>
      </c>
      <c r="G21" s="46">
        <v>104549</v>
      </c>
      <c r="H21" s="46">
        <v>515732</v>
      </c>
      <c r="I21" s="46">
        <v>620281</v>
      </c>
      <c r="J21" s="47">
        <v>91.588593231125429</v>
      </c>
      <c r="K21" s="82">
        <v>110.18565457345359</v>
      </c>
      <c r="L21" s="82">
        <v>145.33401068772153</v>
      </c>
      <c r="M21" s="82">
        <v>139.40971914342049</v>
      </c>
    </row>
    <row r="22" spans="1:20" ht="6" customHeight="1" x14ac:dyDescent="0.25">
      <c r="A22" s="26"/>
      <c r="B22" s="26"/>
      <c r="C22" s="22"/>
      <c r="D22" s="22"/>
      <c r="E22" s="22"/>
      <c r="F22" s="7"/>
      <c r="G22" s="9"/>
      <c r="H22" s="9"/>
      <c r="I22" s="9"/>
      <c r="J22" s="7"/>
      <c r="K22" s="7"/>
      <c r="L22" s="7"/>
      <c r="M22" s="7"/>
    </row>
    <row r="23" spans="1:20" x14ac:dyDescent="0.25">
      <c r="A23" s="24">
        <v>10</v>
      </c>
      <c r="B23" s="24" t="s">
        <v>17</v>
      </c>
      <c r="C23" s="18">
        <v>1202</v>
      </c>
      <c r="D23" s="18">
        <v>494</v>
      </c>
      <c r="E23" s="18">
        <v>1696</v>
      </c>
      <c r="F23" s="19">
        <v>0.18143966382311344</v>
      </c>
      <c r="G23" s="18">
        <v>1534</v>
      </c>
      <c r="H23" s="18">
        <v>444</v>
      </c>
      <c r="I23" s="18">
        <v>1978</v>
      </c>
      <c r="J23" s="19">
        <v>0.29206478581669615</v>
      </c>
      <c r="K23" s="19">
        <v>78.357235984354617</v>
      </c>
      <c r="L23" s="19">
        <v>111.26126126126125</v>
      </c>
      <c r="M23" s="19">
        <v>85.743174924165828</v>
      </c>
    </row>
    <row r="24" spans="1:20" x14ac:dyDescent="0.25">
      <c r="A24" s="24">
        <v>11</v>
      </c>
      <c r="B24" s="24" t="s">
        <v>18</v>
      </c>
      <c r="C24" s="18">
        <v>1265</v>
      </c>
      <c r="D24" s="18">
        <v>1299</v>
      </c>
      <c r="E24" s="18">
        <v>2564</v>
      </c>
      <c r="F24" s="19">
        <v>0.27429911441182953</v>
      </c>
      <c r="G24" s="18">
        <v>918</v>
      </c>
      <c r="H24" s="18">
        <v>870</v>
      </c>
      <c r="I24" s="18">
        <v>1788</v>
      </c>
      <c r="J24" s="19">
        <v>0.26401002883733704</v>
      </c>
      <c r="K24" s="19">
        <v>137.7995642701525</v>
      </c>
      <c r="L24" s="19">
        <v>149.31034482758619</v>
      </c>
      <c r="M24" s="19">
        <v>143.40044742729305</v>
      </c>
    </row>
    <row r="25" spans="1:20" x14ac:dyDescent="0.25">
      <c r="A25" s="24">
        <v>12</v>
      </c>
      <c r="B25" s="24" t="s">
        <v>19</v>
      </c>
      <c r="C25" s="18">
        <v>2215</v>
      </c>
      <c r="D25" s="18">
        <v>13522</v>
      </c>
      <c r="E25" s="18">
        <v>15737</v>
      </c>
      <c r="F25" s="19">
        <v>1.6835589561228399</v>
      </c>
      <c r="G25" s="18">
        <v>1394</v>
      </c>
      <c r="H25" s="18">
        <v>8687</v>
      </c>
      <c r="I25" s="18">
        <v>10081</v>
      </c>
      <c r="J25" s="19">
        <v>1.4885263426785205</v>
      </c>
      <c r="K25" s="19">
        <v>158.89526542324245</v>
      </c>
      <c r="L25" s="19">
        <v>155.65787959019224</v>
      </c>
      <c r="M25" s="19">
        <v>156.10554508481303</v>
      </c>
    </row>
    <row r="26" spans="1:20" x14ac:dyDescent="0.25">
      <c r="A26" s="24">
        <v>13</v>
      </c>
      <c r="B26" s="24" t="s">
        <v>20</v>
      </c>
      <c r="C26" s="18">
        <v>1028</v>
      </c>
      <c r="D26" s="18">
        <v>578</v>
      </c>
      <c r="E26" s="18">
        <v>1606</v>
      </c>
      <c r="F26" s="19">
        <v>0.17181137977589633</v>
      </c>
      <c r="G26" s="18">
        <v>1395</v>
      </c>
      <c r="H26" s="18">
        <v>572</v>
      </c>
      <c r="I26" s="18">
        <v>1967</v>
      </c>
      <c r="J26" s="19">
        <v>0.29044056304420696</v>
      </c>
      <c r="K26" s="19">
        <v>73.691756272401435</v>
      </c>
      <c r="L26" s="19">
        <v>101.04895104895104</v>
      </c>
      <c r="M26" s="19">
        <v>81.647178444331473</v>
      </c>
    </row>
    <row r="27" spans="1:20" x14ac:dyDescent="0.25">
      <c r="A27" s="24">
        <v>14</v>
      </c>
      <c r="B27" s="24" t="s">
        <v>21</v>
      </c>
      <c r="C27" s="18">
        <v>6466</v>
      </c>
      <c r="D27" s="18">
        <v>4433</v>
      </c>
      <c r="E27" s="18">
        <v>10899</v>
      </c>
      <c r="F27" s="19">
        <v>1.1659851981179914</v>
      </c>
      <c r="G27" s="18">
        <v>5285</v>
      </c>
      <c r="H27" s="18">
        <v>4073</v>
      </c>
      <c r="I27" s="18">
        <v>9358</v>
      </c>
      <c r="J27" s="19">
        <v>1.3817706095412752</v>
      </c>
      <c r="K27" s="19">
        <v>122.34626300851465</v>
      </c>
      <c r="L27" s="19">
        <v>108.83869383746625</v>
      </c>
      <c r="M27" s="19">
        <v>116.46719384483863</v>
      </c>
    </row>
    <row r="28" spans="1:20" x14ac:dyDescent="0.25">
      <c r="A28" s="24">
        <v>15</v>
      </c>
      <c r="B28" s="24" t="s">
        <v>22</v>
      </c>
      <c r="C28" s="18">
        <v>2998</v>
      </c>
      <c r="D28" s="18">
        <v>2197</v>
      </c>
      <c r="E28" s="18">
        <v>5195</v>
      </c>
      <c r="F28" s="19">
        <v>0.55576595139214291</v>
      </c>
      <c r="G28" s="18">
        <v>2470</v>
      </c>
      <c r="H28" s="18">
        <v>2073</v>
      </c>
      <c r="I28" s="18">
        <v>4543</v>
      </c>
      <c r="J28" s="19">
        <v>0.67080400503804372</v>
      </c>
      <c r="K28" s="19">
        <v>121.37651821862347</v>
      </c>
      <c r="L28" s="19">
        <v>105.98166907863001</v>
      </c>
      <c r="M28" s="19">
        <v>114.35174994497028</v>
      </c>
    </row>
    <row r="29" spans="1:20" x14ac:dyDescent="0.25">
      <c r="A29" s="24">
        <v>16</v>
      </c>
      <c r="B29" s="24" t="s">
        <v>23</v>
      </c>
      <c r="C29" s="18">
        <v>5289</v>
      </c>
      <c r="D29" s="18">
        <v>2786</v>
      </c>
      <c r="E29" s="18">
        <v>8075</v>
      </c>
      <c r="F29" s="19">
        <v>0.86387104090309019</v>
      </c>
      <c r="G29" s="18">
        <v>4956</v>
      </c>
      <c r="H29" s="18">
        <v>2568</v>
      </c>
      <c r="I29" s="18">
        <v>7524</v>
      </c>
      <c r="J29" s="19">
        <v>1.1109683763826197</v>
      </c>
      <c r="K29" s="19">
        <v>106.71912832929782</v>
      </c>
      <c r="L29" s="19">
        <v>108.48909657320873</v>
      </c>
      <c r="M29" s="19">
        <v>107.32323232323233</v>
      </c>
      <c r="T29" s="1" t="s">
        <v>129</v>
      </c>
    </row>
    <row r="30" spans="1:20" x14ac:dyDescent="0.25">
      <c r="A30" s="24">
        <v>17</v>
      </c>
      <c r="B30" s="24" t="s">
        <v>24</v>
      </c>
      <c r="C30" s="18">
        <v>659</v>
      </c>
      <c r="D30" s="18">
        <v>358</v>
      </c>
      <c r="E30" s="18">
        <v>1017</v>
      </c>
      <c r="F30" s="19">
        <v>0.10879960973355328</v>
      </c>
      <c r="G30" s="18">
        <v>712</v>
      </c>
      <c r="H30" s="18">
        <v>243</v>
      </c>
      <c r="I30" s="18">
        <v>955</v>
      </c>
      <c r="J30" s="19">
        <v>0.14101206797519961</v>
      </c>
      <c r="K30" s="19">
        <v>92.556179775280896</v>
      </c>
      <c r="L30" s="19">
        <v>147.32510288065842</v>
      </c>
      <c r="M30" s="19">
        <v>106.49214659685865</v>
      </c>
      <c r="R30" s="1" t="s">
        <v>129</v>
      </c>
    </row>
    <row r="31" spans="1:20" x14ac:dyDescent="0.25">
      <c r="A31" s="24">
        <v>18</v>
      </c>
      <c r="B31" s="24" t="s">
        <v>25</v>
      </c>
      <c r="C31" s="18">
        <v>2208</v>
      </c>
      <c r="D31" s="18">
        <v>1416</v>
      </c>
      <c r="E31" s="18">
        <v>3624</v>
      </c>
      <c r="F31" s="19">
        <v>0.38769890430127546</v>
      </c>
      <c r="G31" s="18">
        <v>1428</v>
      </c>
      <c r="H31" s="18">
        <v>849</v>
      </c>
      <c r="I31" s="18">
        <v>2277</v>
      </c>
      <c r="J31" s="19">
        <v>0.33621411390526645</v>
      </c>
      <c r="K31" s="19">
        <v>154.62184873949582</v>
      </c>
      <c r="L31" s="19">
        <v>166.78445229681981</v>
      </c>
      <c r="M31" s="19">
        <v>159.15678524374178</v>
      </c>
      <c r="Q31" s="1" t="s">
        <v>129</v>
      </c>
    </row>
    <row r="32" spans="1:20" x14ac:dyDescent="0.25">
      <c r="A32" s="24">
        <v>19</v>
      </c>
      <c r="B32" s="24" t="s">
        <v>26</v>
      </c>
      <c r="C32" s="18">
        <v>2515</v>
      </c>
      <c r="D32" s="18">
        <v>2154</v>
      </c>
      <c r="E32" s="18">
        <v>4669</v>
      </c>
      <c r="F32" s="19">
        <v>0.49949398018285179</v>
      </c>
      <c r="G32" s="18">
        <v>2761</v>
      </c>
      <c r="H32" s="18">
        <v>1768</v>
      </c>
      <c r="I32" s="18">
        <v>4529</v>
      </c>
      <c r="J32" s="19">
        <v>0.66873681241851202</v>
      </c>
      <c r="K32" s="19">
        <v>91.090184715682724</v>
      </c>
      <c r="L32" s="19">
        <v>121.83257918552034</v>
      </c>
      <c r="M32" s="19">
        <v>103.09119010819165</v>
      </c>
    </row>
    <row r="33" spans="1:19" x14ac:dyDescent="0.25">
      <c r="A33" s="24">
        <v>20</v>
      </c>
      <c r="B33" s="24" t="s">
        <v>27</v>
      </c>
      <c r="C33" s="18">
        <v>521</v>
      </c>
      <c r="D33" s="18">
        <v>247</v>
      </c>
      <c r="E33" s="18">
        <v>768</v>
      </c>
      <c r="F33" s="19">
        <v>8.2161357202919297E-2</v>
      </c>
      <c r="G33" s="18">
        <v>1022</v>
      </c>
      <c r="H33" s="18">
        <v>263</v>
      </c>
      <c r="I33" s="18">
        <v>1285</v>
      </c>
      <c r="J33" s="19">
        <v>0.1897387511498759</v>
      </c>
      <c r="K33" s="19">
        <v>50.978473581213315</v>
      </c>
      <c r="L33" s="19">
        <v>93.916349809885929</v>
      </c>
      <c r="M33" s="19">
        <v>59.766536964980546</v>
      </c>
    </row>
    <row r="34" spans="1:19" x14ac:dyDescent="0.25">
      <c r="A34" s="24">
        <v>21</v>
      </c>
      <c r="B34" s="24" t="s">
        <v>28</v>
      </c>
      <c r="C34" s="18">
        <v>6346</v>
      </c>
      <c r="D34" s="18">
        <v>1612</v>
      </c>
      <c r="E34" s="18">
        <v>7958</v>
      </c>
      <c r="F34" s="19">
        <v>0.85135427164170807</v>
      </c>
      <c r="G34" s="18">
        <v>3997</v>
      </c>
      <c r="H34" s="18">
        <v>1308</v>
      </c>
      <c r="I34" s="18">
        <v>5305</v>
      </c>
      <c r="J34" s="19">
        <v>0.78331834618684171</v>
      </c>
      <c r="K34" s="19">
        <v>158.7690768076057</v>
      </c>
      <c r="L34" s="19">
        <v>123.24159021406729</v>
      </c>
      <c r="M34" s="19">
        <v>150.00942507068805</v>
      </c>
    </row>
    <row r="35" spans="1:19" x14ac:dyDescent="0.25">
      <c r="A35" s="24">
        <v>22</v>
      </c>
      <c r="B35" s="24" t="s">
        <v>29</v>
      </c>
      <c r="C35" s="18">
        <v>1860</v>
      </c>
      <c r="D35" s="18">
        <v>4346</v>
      </c>
      <c r="E35" s="18">
        <v>6206</v>
      </c>
      <c r="F35" s="19">
        <v>0.66392367552254838</v>
      </c>
      <c r="G35" s="18">
        <v>1949</v>
      </c>
      <c r="H35" s="18">
        <v>3427</v>
      </c>
      <c r="I35" s="18">
        <v>5376</v>
      </c>
      <c r="J35" s="19">
        <v>0.79380196590018126</v>
      </c>
      <c r="K35" s="19">
        <v>95.433555669574147</v>
      </c>
      <c r="L35" s="19">
        <v>126.81645754304056</v>
      </c>
      <c r="M35" s="19">
        <v>115.43898809523809</v>
      </c>
    </row>
    <row r="36" spans="1:19" x14ac:dyDescent="0.25">
      <c r="A36" s="100" t="s">
        <v>30</v>
      </c>
      <c r="B36" s="100"/>
      <c r="C36" s="20">
        <v>34572</v>
      </c>
      <c r="D36" s="20">
        <v>35442</v>
      </c>
      <c r="E36" s="20">
        <v>70014</v>
      </c>
      <c r="F36" s="19">
        <v>7.4901631031317599</v>
      </c>
      <c r="G36" s="20">
        <v>29821</v>
      </c>
      <c r="H36" s="20">
        <v>27145</v>
      </c>
      <c r="I36" s="20">
        <v>56966</v>
      </c>
      <c r="J36" s="19">
        <v>8.4114067688745759</v>
      </c>
      <c r="K36" s="19">
        <v>115.93172596492406</v>
      </c>
      <c r="L36" s="19">
        <v>130.56548167249954</v>
      </c>
      <c r="M36" s="19">
        <v>122.90489063652004</v>
      </c>
    </row>
    <row r="37" spans="1:19" ht="5.25" customHeight="1" x14ac:dyDescent="0.25">
      <c r="A37" s="26"/>
      <c r="B37" s="26"/>
      <c r="C37" s="21"/>
      <c r="D37" s="21"/>
      <c r="E37" s="21"/>
      <c r="F37" s="7"/>
      <c r="G37" s="8"/>
      <c r="H37" s="8"/>
      <c r="I37" s="8"/>
      <c r="J37" s="7"/>
      <c r="K37" s="7"/>
      <c r="L37" s="7"/>
      <c r="M37" s="7"/>
    </row>
    <row r="38" spans="1:19" x14ac:dyDescent="0.25">
      <c r="A38" s="101" t="s">
        <v>31</v>
      </c>
      <c r="B38" s="101"/>
      <c r="C38" s="46">
        <v>149770</v>
      </c>
      <c r="D38" s="46">
        <v>784976</v>
      </c>
      <c r="E38" s="46">
        <v>934746</v>
      </c>
      <c r="F38" s="47">
        <v>100</v>
      </c>
      <c r="G38" s="46">
        <v>134370</v>
      </c>
      <c r="H38" s="46">
        <v>542877</v>
      </c>
      <c r="I38" s="46">
        <v>677247</v>
      </c>
      <c r="J38" s="47">
        <v>100</v>
      </c>
      <c r="K38" s="82">
        <v>111.46089156805834</v>
      </c>
      <c r="L38" s="82">
        <v>144.59555295214201</v>
      </c>
      <c r="M38" s="82">
        <v>138.0214308811999</v>
      </c>
      <c r="S38" s="1" t="s">
        <v>129</v>
      </c>
    </row>
    <row r="39" spans="1:19" ht="15.75" thickBot="1" x14ac:dyDescent="0.3"/>
    <row r="40" spans="1:19" ht="15.75" thickBot="1" x14ac:dyDescent="0.3">
      <c r="A40" s="94" t="s">
        <v>141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9"/>
    </row>
    <row r="41" spans="1:19" x14ac:dyDescent="0.25">
      <c r="A41" s="6"/>
      <c r="B41" s="4"/>
      <c r="C41" s="4"/>
      <c r="D41" s="4"/>
      <c r="E41" s="4"/>
      <c r="F41" s="5"/>
      <c r="G41" s="4"/>
      <c r="H41" s="4"/>
      <c r="I41" s="4"/>
      <c r="J41" s="5"/>
      <c r="K41" s="5"/>
      <c r="L41" s="5"/>
      <c r="M41" s="5"/>
      <c r="O41" s="1" t="s">
        <v>129</v>
      </c>
    </row>
    <row r="42" spans="1:19" x14ac:dyDescent="0.25">
      <c r="A42" s="24"/>
      <c r="B42" s="24"/>
      <c r="C42" s="100" t="s">
        <v>137</v>
      </c>
      <c r="D42" s="100"/>
      <c r="E42" s="100"/>
      <c r="F42" s="100"/>
      <c r="G42" s="100" t="s">
        <v>138</v>
      </c>
      <c r="H42" s="100"/>
      <c r="I42" s="100"/>
      <c r="J42" s="100"/>
      <c r="K42" s="102" t="s">
        <v>54</v>
      </c>
      <c r="L42" s="102"/>
      <c r="M42" s="102"/>
    </row>
    <row r="43" spans="1:19" x14ac:dyDescent="0.25">
      <c r="A43" s="24" t="s">
        <v>1</v>
      </c>
      <c r="B43" s="16" t="s">
        <v>2</v>
      </c>
      <c r="C43" s="16" t="s">
        <v>3</v>
      </c>
      <c r="D43" s="16" t="s">
        <v>4</v>
      </c>
      <c r="E43" s="16" t="s">
        <v>0</v>
      </c>
      <c r="F43" s="17" t="s">
        <v>5</v>
      </c>
      <c r="G43" s="16" t="s">
        <v>3</v>
      </c>
      <c r="H43" s="16" t="s">
        <v>4</v>
      </c>
      <c r="I43" s="16" t="s">
        <v>0</v>
      </c>
      <c r="J43" s="17" t="s">
        <v>5</v>
      </c>
      <c r="K43" s="17" t="s">
        <v>3</v>
      </c>
      <c r="L43" s="17" t="s">
        <v>4</v>
      </c>
      <c r="M43" s="17" t="s">
        <v>0</v>
      </c>
    </row>
    <row r="44" spans="1:19" x14ac:dyDescent="0.25">
      <c r="A44" s="24">
        <v>1</v>
      </c>
      <c r="B44" s="24" t="s">
        <v>6</v>
      </c>
      <c r="C44" s="18">
        <v>70213</v>
      </c>
      <c r="D44" s="18">
        <v>776630</v>
      </c>
      <c r="E44" s="18">
        <v>846843</v>
      </c>
      <c r="F44" s="19">
        <v>30.67719327353009</v>
      </c>
      <c r="G44" s="18">
        <v>55442</v>
      </c>
      <c r="H44" s="18">
        <v>480957</v>
      </c>
      <c r="I44" s="18">
        <v>536399</v>
      </c>
      <c r="J44" s="19">
        <v>28.84399050146909</v>
      </c>
      <c r="K44" s="19">
        <v>126.64225677284368</v>
      </c>
      <c r="L44" s="19">
        <v>161.47597394361659</v>
      </c>
      <c r="M44" s="19">
        <v>157.87557396639443</v>
      </c>
    </row>
    <row r="45" spans="1:19" ht="5.25" customHeight="1" x14ac:dyDescent="0.25">
      <c r="A45" s="25"/>
      <c r="B45" s="26"/>
      <c r="C45" s="21"/>
      <c r="D45" s="21"/>
      <c r="E45" s="21"/>
      <c r="F45" s="7"/>
      <c r="G45" s="8"/>
      <c r="H45" s="8"/>
      <c r="I45" s="8"/>
      <c r="J45" s="7"/>
      <c r="K45" s="7"/>
      <c r="L45" s="7"/>
      <c r="M45" s="7"/>
    </row>
    <row r="46" spans="1:19" x14ac:dyDescent="0.25">
      <c r="A46" s="24">
        <v>2</v>
      </c>
      <c r="B46" s="24" t="s">
        <v>7</v>
      </c>
      <c r="C46" s="18">
        <v>66231</v>
      </c>
      <c r="D46" s="18">
        <v>375018</v>
      </c>
      <c r="E46" s="18">
        <v>441249</v>
      </c>
      <c r="F46" s="19">
        <v>15.984404257639115</v>
      </c>
      <c r="G46" s="18">
        <v>51637</v>
      </c>
      <c r="H46" s="18">
        <v>250340</v>
      </c>
      <c r="I46" s="18">
        <v>301977</v>
      </c>
      <c r="J46" s="19">
        <v>16.238325797889502</v>
      </c>
      <c r="K46" s="19">
        <v>128.26267986133973</v>
      </c>
      <c r="L46" s="19">
        <v>149.80346728449311</v>
      </c>
      <c r="M46" s="19">
        <v>146.12006874695754</v>
      </c>
    </row>
    <row r="47" spans="1:19" x14ac:dyDescent="0.25">
      <c r="A47" s="24">
        <v>3</v>
      </c>
      <c r="B47" s="24" t="s">
        <v>8</v>
      </c>
      <c r="C47" s="18">
        <v>4440</v>
      </c>
      <c r="D47" s="18">
        <v>50705</v>
      </c>
      <c r="E47" s="18">
        <v>55145</v>
      </c>
      <c r="F47" s="19">
        <v>1.997647525065233</v>
      </c>
      <c r="G47" s="18">
        <v>5407</v>
      </c>
      <c r="H47" s="18">
        <v>31440</v>
      </c>
      <c r="I47" s="18">
        <v>36847</v>
      </c>
      <c r="J47" s="19">
        <v>1.9813879556219001</v>
      </c>
      <c r="K47" s="19">
        <v>82.115775846125388</v>
      </c>
      <c r="L47" s="19">
        <v>161.27544529262084</v>
      </c>
      <c r="M47" s="19">
        <v>149.65940239368197</v>
      </c>
    </row>
    <row r="48" spans="1:19" ht="4.5" customHeight="1" x14ac:dyDescent="0.25">
      <c r="A48" s="25"/>
      <c r="B48" s="26"/>
      <c r="C48" s="21"/>
      <c r="D48" s="21"/>
      <c r="E48" s="21"/>
      <c r="F48" s="7"/>
      <c r="G48" s="8"/>
      <c r="H48" s="8"/>
      <c r="I48" s="8"/>
      <c r="J48" s="7"/>
      <c r="K48" s="7"/>
      <c r="L48" s="7"/>
      <c r="M48" s="7"/>
    </row>
    <row r="49" spans="1:18" x14ac:dyDescent="0.25">
      <c r="A49" s="24">
        <v>4</v>
      </c>
      <c r="B49" s="24" t="s">
        <v>9</v>
      </c>
      <c r="C49" s="18">
        <v>32540</v>
      </c>
      <c r="D49" s="18">
        <v>172457</v>
      </c>
      <c r="E49" s="18">
        <v>204997</v>
      </c>
      <c r="F49" s="19">
        <v>7.4260903018550648</v>
      </c>
      <c r="G49" s="18">
        <v>21867</v>
      </c>
      <c r="H49" s="18">
        <v>115653</v>
      </c>
      <c r="I49" s="18">
        <v>137520</v>
      </c>
      <c r="J49" s="19">
        <v>7.394916048989705</v>
      </c>
      <c r="K49" s="19">
        <v>148.8087071843417</v>
      </c>
      <c r="L49" s="19">
        <v>149.11588977371966</v>
      </c>
      <c r="M49" s="19">
        <v>149.06704479348457</v>
      </c>
    </row>
    <row r="50" spans="1:18" x14ac:dyDescent="0.25">
      <c r="A50" s="24">
        <v>5</v>
      </c>
      <c r="B50" s="24" t="s">
        <v>10</v>
      </c>
      <c r="C50" s="18">
        <v>27971</v>
      </c>
      <c r="D50" s="18">
        <v>92370</v>
      </c>
      <c r="E50" s="18">
        <v>120341</v>
      </c>
      <c r="F50" s="19">
        <v>4.3593961522146198</v>
      </c>
      <c r="G50" s="18">
        <v>21116</v>
      </c>
      <c r="H50" s="18">
        <v>65289</v>
      </c>
      <c r="I50" s="18">
        <v>86405</v>
      </c>
      <c r="J50" s="19">
        <v>4.6462894212693095</v>
      </c>
      <c r="K50" s="19">
        <v>132.46353476037129</v>
      </c>
      <c r="L50" s="19">
        <v>141.47865643523411</v>
      </c>
      <c r="M50" s="19">
        <v>139.27550488976331</v>
      </c>
    </row>
    <row r="51" spans="1:18" x14ac:dyDescent="0.25">
      <c r="A51" s="24">
        <v>6</v>
      </c>
      <c r="B51" s="24" t="s">
        <v>11</v>
      </c>
      <c r="C51" s="18">
        <v>52772</v>
      </c>
      <c r="D51" s="18">
        <v>337786</v>
      </c>
      <c r="E51" s="18">
        <v>390558</v>
      </c>
      <c r="F51" s="19">
        <v>14.1481044898799</v>
      </c>
      <c r="G51" s="18">
        <v>43468</v>
      </c>
      <c r="H51" s="18">
        <v>205412</v>
      </c>
      <c r="I51" s="18">
        <v>248880</v>
      </c>
      <c r="J51" s="19">
        <v>13.383120319026744</v>
      </c>
      <c r="K51" s="19">
        <v>121.40425140333117</v>
      </c>
      <c r="L51" s="19">
        <v>164.44316787724182</v>
      </c>
      <c r="M51" s="19">
        <v>156.92622950819671</v>
      </c>
    </row>
    <row r="52" spans="1:18" x14ac:dyDescent="0.25">
      <c r="A52" s="24">
        <v>7</v>
      </c>
      <c r="B52" s="24" t="s">
        <v>12</v>
      </c>
      <c r="C52" s="18">
        <v>33600</v>
      </c>
      <c r="D52" s="18">
        <v>355823</v>
      </c>
      <c r="E52" s="18">
        <v>389423</v>
      </c>
      <c r="F52" s="19">
        <v>14.106988705294734</v>
      </c>
      <c r="G52" s="18">
        <v>23689</v>
      </c>
      <c r="H52" s="18">
        <v>218771</v>
      </c>
      <c r="I52" s="18">
        <v>242460</v>
      </c>
      <c r="J52" s="19">
        <v>13.037895180614049</v>
      </c>
      <c r="K52" s="19">
        <v>141.83798387437207</v>
      </c>
      <c r="L52" s="19">
        <v>162.64632880957714</v>
      </c>
      <c r="M52" s="19">
        <v>160.6132970386868</v>
      </c>
    </row>
    <row r="53" spans="1:18" ht="5.25" customHeight="1" x14ac:dyDescent="0.25">
      <c r="A53" s="26"/>
      <c r="B53" s="26"/>
      <c r="C53" s="21"/>
      <c r="D53" s="21"/>
      <c r="E53" s="21"/>
      <c r="F53" s="7"/>
      <c r="G53" s="8"/>
      <c r="H53" s="8"/>
      <c r="I53" s="8"/>
      <c r="J53" s="7"/>
      <c r="K53" s="7"/>
      <c r="L53" s="7"/>
      <c r="M53" s="7"/>
      <c r="R53" s="1" t="s">
        <v>129</v>
      </c>
    </row>
    <row r="54" spans="1:18" x14ac:dyDescent="0.25">
      <c r="A54" s="24">
        <v>8</v>
      </c>
      <c r="B54" s="24" t="s">
        <v>13</v>
      </c>
      <c r="C54" s="20">
        <v>146883</v>
      </c>
      <c r="D54" s="20">
        <v>958436</v>
      </c>
      <c r="E54" s="20">
        <v>1105319</v>
      </c>
      <c r="F54" s="19">
        <v>40.040579649244322</v>
      </c>
      <c r="G54" s="20">
        <v>110140</v>
      </c>
      <c r="H54" s="20">
        <v>605125</v>
      </c>
      <c r="I54" s="20">
        <v>715265</v>
      </c>
      <c r="J54" s="19">
        <v>38.462220969899811</v>
      </c>
      <c r="K54" s="19">
        <v>133.36026874886508</v>
      </c>
      <c r="L54" s="19">
        <v>158.38644908076844</v>
      </c>
      <c r="M54" s="19">
        <v>154.53279553731832</v>
      </c>
    </row>
    <row r="55" spans="1:18" ht="5.25" customHeight="1" x14ac:dyDescent="0.25">
      <c r="A55" s="25"/>
      <c r="B55" s="26"/>
      <c r="C55" s="21"/>
      <c r="D55" s="21"/>
      <c r="E55" s="21"/>
      <c r="F55" s="7"/>
      <c r="G55" s="8"/>
      <c r="H55" s="8"/>
      <c r="I55" s="8"/>
      <c r="J55" s="7"/>
      <c r="K55" s="7"/>
      <c r="L55" s="7"/>
      <c r="M55" s="7"/>
    </row>
    <row r="56" spans="1:18" x14ac:dyDescent="0.25">
      <c r="A56" s="24"/>
      <c r="B56" s="24" t="s">
        <v>14</v>
      </c>
      <c r="C56" s="20">
        <v>287767</v>
      </c>
      <c r="D56" s="20">
        <v>2160789</v>
      </c>
      <c r="E56" s="20">
        <v>2448556</v>
      </c>
      <c r="F56" s="19">
        <v>88.699824705478761</v>
      </c>
      <c r="G56" s="20">
        <v>222626</v>
      </c>
      <c r="H56" s="20">
        <v>1367862</v>
      </c>
      <c r="I56" s="20">
        <v>1590488</v>
      </c>
      <c r="J56" s="19">
        <v>85.525925224880311</v>
      </c>
      <c r="K56" s="19">
        <v>129.26028406385598</v>
      </c>
      <c r="L56" s="19">
        <v>157.9683476841962</v>
      </c>
      <c r="M56" s="19">
        <v>153.94998264683545</v>
      </c>
    </row>
    <row r="57" spans="1:18" ht="4.5" customHeight="1" x14ac:dyDescent="0.25">
      <c r="A57" s="25"/>
      <c r="B57" s="26"/>
      <c r="C57" s="21"/>
      <c r="D57" s="21"/>
      <c r="E57" s="21"/>
      <c r="F57" s="7"/>
      <c r="G57" s="8"/>
      <c r="H57" s="8"/>
      <c r="I57" s="8"/>
      <c r="J57" s="7"/>
      <c r="K57" s="7"/>
      <c r="L57" s="7"/>
      <c r="M57" s="7"/>
    </row>
    <row r="58" spans="1:18" x14ac:dyDescent="0.25">
      <c r="A58" s="24">
        <v>9</v>
      </c>
      <c r="B58" s="24" t="s">
        <v>15</v>
      </c>
      <c r="C58" s="20">
        <v>27643</v>
      </c>
      <c r="D58" s="20">
        <v>145778</v>
      </c>
      <c r="E58" s="20">
        <v>173421</v>
      </c>
      <c r="F58" s="19">
        <v>6.2822383070874555</v>
      </c>
      <c r="G58" s="20">
        <v>30733</v>
      </c>
      <c r="H58" s="20">
        <v>122437</v>
      </c>
      <c r="I58" s="20">
        <v>153170</v>
      </c>
      <c r="J58" s="19">
        <v>8.236469540603208</v>
      </c>
      <c r="K58" s="19">
        <v>89.945661015846156</v>
      </c>
      <c r="L58" s="19">
        <v>119.06368173019595</v>
      </c>
      <c r="M58" s="19">
        <v>113.22125742638897</v>
      </c>
    </row>
    <row r="59" spans="1:18" ht="4.5" customHeight="1" x14ac:dyDescent="0.25">
      <c r="A59" s="25"/>
      <c r="B59" s="26"/>
      <c r="C59" s="21"/>
      <c r="D59" s="21"/>
      <c r="E59" s="21"/>
      <c r="F59" s="7"/>
      <c r="G59" s="8"/>
      <c r="H59" s="8"/>
      <c r="I59" s="8"/>
      <c r="J59" s="7"/>
      <c r="K59" s="7"/>
      <c r="L59" s="7"/>
      <c r="M59" s="7"/>
    </row>
    <row r="60" spans="1:18" x14ac:dyDescent="0.25">
      <c r="A60" s="101" t="s">
        <v>16</v>
      </c>
      <c r="B60" s="101"/>
      <c r="C60" s="46">
        <v>315410</v>
      </c>
      <c r="D60" s="46">
        <v>2306567</v>
      </c>
      <c r="E60" s="46">
        <v>2621977</v>
      </c>
      <c r="F60" s="47">
        <v>94.982063012566215</v>
      </c>
      <c r="G60" s="46">
        <v>253359</v>
      </c>
      <c r="H60" s="46">
        <v>1490299</v>
      </c>
      <c r="I60" s="46">
        <v>1743658</v>
      </c>
      <c r="J60" s="47">
        <v>93.762394765483506</v>
      </c>
      <c r="K60" s="82">
        <v>124.4913344305906</v>
      </c>
      <c r="L60" s="82">
        <v>154.77209606931225</v>
      </c>
      <c r="M60" s="82">
        <v>150.37220601746444</v>
      </c>
    </row>
    <row r="61" spans="1:18" ht="6" customHeight="1" x14ac:dyDescent="0.25">
      <c r="A61" s="26"/>
      <c r="B61" s="26"/>
      <c r="C61" s="22"/>
      <c r="D61" s="22"/>
      <c r="E61" s="22"/>
      <c r="F61" s="7"/>
      <c r="G61" s="9"/>
      <c r="H61" s="9"/>
      <c r="I61" s="9"/>
      <c r="J61" s="7"/>
      <c r="K61" s="7"/>
      <c r="L61" s="7"/>
      <c r="M61" s="7"/>
    </row>
    <row r="62" spans="1:18" x14ac:dyDescent="0.25">
      <c r="A62" s="24">
        <v>10</v>
      </c>
      <c r="B62" s="24" t="s">
        <v>17</v>
      </c>
      <c r="C62" s="18">
        <v>4197</v>
      </c>
      <c r="D62" s="18">
        <v>1491</v>
      </c>
      <c r="E62" s="18">
        <v>5688</v>
      </c>
      <c r="F62" s="19">
        <v>0.20604985261711931</v>
      </c>
      <c r="G62" s="18">
        <v>5171</v>
      </c>
      <c r="H62" s="18">
        <v>974</v>
      </c>
      <c r="I62" s="18">
        <v>6145</v>
      </c>
      <c r="J62" s="19">
        <v>0.33043745725015811</v>
      </c>
      <c r="K62" s="19">
        <v>81.164184877199759</v>
      </c>
      <c r="L62" s="19">
        <v>153.08008213552361</v>
      </c>
      <c r="M62" s="19">
        <v>92.563059397884459</v>
      </c>
    </row>
    <row r="63" spans="1:18" x14ac:dyDescent="0.25">
      <c r="A63" s="24">
        <v>11</v>
      </c>
      <c r="B63" s="24" t="s">
        <v>18</v>
      </c>
      <c r="C63" s="18">
        <v>2309</v>
      </c>
      <c r="D63" s="18">
        <v>2265</v>
      </c>
      <c r="E63" s="18">
        <v>4574</v>
      </c>
      <c r="F63" s="19">
        <v>0.16569480061017997</v>
      </c>
      <c r="G63" s="18">
        <v>1767</v>
      </c>
      <c r="H63" s="18">
        <v>1637</v>
      </c>
      <c r="I63" s="18">
        <v>3404</v>
      </c>
      <c r="J63" s="19">
        <v>0.18304460609919254</v>
      </c>
      <c r="K63" s="19">
        <v>130.67345783814375</v>
      </c>
      <c r="L63" s="19">
        <v>138.36285888821013</v>
      </c>
      <c r="M63" s="19">
        <v>134.37132784958871</v>
      </c>
    </row>
    <row r="64" spans="1:18" x14ac:dyDescent="0.25">
      <c r="A64" s="24">
        <v>12</v>
      </c>
      <c r="B64" s="24" t="s">
        <v>19</v>
      </c>
      <c r="C64" s="18">
        <v>3670</v>
      </c>
      <c r="D64" s="18">
        <v>19144</v>
      </c>
      <c r="E64" s="18">
        <v>22814</v>
      </c>
      <c r="F64" s="19">
        <v>0.82644538284229252</v>
      </c>
      <c r="G64" s="18">
        <v>2854</v>
      </c>
      <c r="H64" s="18">
        <v>12537</v>
      </c>
      <c r="I64" s="18">
        <v>15391</v>
      </c>
      <c r="J64" s="19">
        <v>0.82762618462769466</v>
      </c>
      <c r="K64" s="19">
        <v>128.59145059565523</v>
      </c>
      <c r="L64" s="19">
        <v>152.70000797638988</v>
      </c>
      <c r="M64" s="19">
        <v>148.229484763823</v>
      </c>
    </row>
    <row r="65" spans="1:13" x14ac:dyDescent="0.25">
      <c r="A65" s="24">
        <v>13</v>
      </c>
      <c r="B65" s="24" t="s">
        <v>20</v>
      </c>
      <c r="C65" s="18">
        <v>2049</v>
      </c>
      <c r="D65" s="18">
        <v>1720</v>
      </c>
      <c r="E65" s="18">
        <v>3769</v>
      </c>
      <c r="F65" s="19">
        <v>0.13653338511144913</v>
      </c>
      <c r="G65" s="18">
        <v>3245</v>
      </c>
      <c r="H65" s="18">
        <v>1308</v>
      </c>
      <c r="I65" s="18">
        <v>4553</v>
      </c>
      <c r="J65" s="19">
        <v>0.24483022666557686</v>
      </c>
      <c r="K65" s="19">
        <v>63.143297380585516</v>
      </c>
      <c r="L65" s="19">
        <v>131.49847094801223</v>
      </c>
      <c r="M65" s="19">
        <v>82.780584230177894</v>
      </c>
    </row>
    <row r="66" spans="1:13" x14ac:dyDescent="0.25">
      <c r="A66" s="24">
        <v>14</v>
      </c>
      <c r="B66" s="24" t="s">
        <v>21</v>
      </c>
      <c r="C66" s="18">
        <v>15576</v>
      </c>
      <c r="D66" s="18">
        <v>9573</v>
      </c>
      <c r="E66" s="18">
        <v>25149</v>
      </c>
      <c r="F66" s="19">
        <v>0.91103160046904597</v>
      </c>
      <c r="G66" s="18">
        <v>10861</v>
      </c>
      <c r="H66" s="18">
        <v>8060</v>
      </c>
      <c r="I66" s="18">
        <v>18921</v>
      </c>
      <c r="J66" s="19">
        <v>1.0174462373686317</v>
      </c>
      <c r="K66" s="19">
        <v>143.4122088205506</v>
      </c>
      <c r="L66" s="19">
        <v>118.77171215880892</v>
      </c>
      <c r="M66" s="19">
        <v>132.91580783256697</v>
      </c>
    </row>
    <row r="67" spans="1:13" x14ac:dyDescent="0.25">
      <c r="A67" s="24">
        <v>15</v>
      </c>
      <c r="B67" s="24" t="s">
        <v>22</v>
      </c>
      <c r="C67" s="18">
        <v>7039</v>
      </c>
      <c r="D67" s="18">
        <v>5422</v>
      </c>
      <c r="E67" s="18">
        <v>12461</v>
      </c>
      <c r="F67" s="19">
        <v>0.45140422177600625</v>
      </c>
      <c r="G67" s="18">
        <v>4286</v>
      </c>
      <c r="H67" s="18">
        <v>5008</v>
      </c>
      <c r="I67" s="18">
        <v>9294</v>
      </c>
      <c r="J67" s="19">
        <v>0.49976984990772483</v>
      </c>
      <c r="K67" s="19">
        <v>164.23238450769949</v>
      </c>
      <c r="L67" s="19">
        <v>108.26677316293929</v>
      </c>
      <c r="M67" s="19">
        <v>134.07574779427586</v>
      </c>
    </row>
    <row r="68" spans="1:13" x14ac:dyDescent="0.25">
      <c r="A68" s="24">
        <v>16</v>
      </c>
      <c r="B68" s="24" t="s">
        <v>23</v>
      </c>
      <c r="C68" s="18">
        <v>9729</v>
      </c>
      <c r="D68" s="18">
        <v>5594</v>
      </c>
      <c r="E68" s="18">
        <v>15323</v>
      </c>
      <c r="F68" s="19">
        <v>0.55508120458018972</v>
      </c>
      <c r="G68" s="18">
        <v>9069</v>
      </c>
      <c r="H68" s="18">
        <v>6016</v>
      </c>
      <c r="I68" s="18">
        <v>15085</v>
      </c>
      <c r="J68" s="19">
        <v>0.81117152849774365</v>
      </c>
      <c r="K68" s="19">
        <v>107.2775388686735</v>
      </c>
      <c r="L68" s="19">
        <v>92.985372340425528</v>
      </c>
      <c r="M68" s="19">
        <v>101.57772621809744</v>
      </c>
    </row>
    <row r="69" spans="1:13" x14ac:dyDescent="0.25">
      <c r="A69" s="24">
        <v>17</v>
      </c>
      <c r="B69" s="24" t="s">
        <v>24</v>
      </c>
      <c r="C69" s="18">
        <v>1435</v>
      </c>
      <c r="D69" s="18">
        <v>1024</v>
      </c>
      <c r="E69" s="18">
        <v>2459</v>
      </c>
      <c r="F69" s="19">
        <v>8.9078162374384026E-2</v>
      </c>
      <c r="G69" s="18">
        <v>1258</v>
      </c>
      <c r="H69" s="18">
        <v>493</v>
      </c>
      <c r="I69" s="18">
        <v>1751</v>
      </c>
      <c r="J69" s="19">
        <v>9.4157198965830233E-2</v>
      </c>
      <c r="K69" s="19">
        <v>114.06995230524642</v>
      </c>
      <c r="L69" s="19">
        <v>207.7079107505071</v>
      </c>
      <c r="M69" s="19">
        <v>140.43403769274701</v>
      </c>
    </row>
    <row r="70" spans="1:13" x14ac:dyDescent="0.25">
      <c r="A70" s="24">
        <v>18</v>
      </c>
      <c r="B70" s="24" t="s">
        <v>25</v>
      </c>
      <c r="C70" s="18">
        <v>5846</v>
      </c>
      <c r="D70" s="18">
        <v>2671</v>
      </c>
      <c r="E70" s="18">
        <v>8517</v>
      </c>
      <c r="F70" s="19">
        <v>0.30853139851265915</v>
      </c>
      <c r="G70" s="18">
        <v>4985</v>
      </c>
      <c r="H70" s="18">
        <v>1883</v>
      </c>
      <c r="I70" s="18">
        <v>6868</v>
      </c>
      <c r="J70" s="19">
        <v>0.36931561536112051</v>
      </c>
      <c r="K70" s="19">
        <v>117.27181544633902</v>
      </c>
      <c r="L70" s="19">
        <v>141.84811471056824</v>
      </c>
      <c r="M70" s="19">
        <v>124.00990099009901</v>
      </c>
    </row>
    <row r="71" spans="1:13" x14ac:dyDescent="0.25">
      <c r="A71" s="24">
        <v>19</v>
      </c>
      <c r="B71" s="24" t="s">
        <v>26</v>
      </c>
      <c r="C71" s="18">
        <v>6446</v>
      </c>
      <c r="D71" s="18">
        <v>4100</v>
      </c>
      <c r="E71" s="18">
        <v>10546</v>
      </c>
      <c r="F71" s="19">
        <v>0.38203265571380807</v>
      </c>
      <c r="G71" s="18">
        <v>7547</v>
      </c>
      <c r="H71" s="18">
        <v>4527</v>
      </c>
      <c r="I71" s="18">
        <v>12074</v>
      </c>
      <c r="J71" s="19">
        <v>0.64925986311446848</v>
      </c>
      <c r="K71" s="19">
        <v>85.41142175698954</v>
      </c>
      <c r="L71" s="19">
        <v>90.567704881820191</v>
      </c>
      <c r="M71" s="19">
        <v>87.344707636243172</v>
      </c>
    </row>
    <row r="72" spans="1:13" x14ac:dyDescent="0.25">
      <c r="A72" s="24">
        <v>20</v>
      </c>
      <c r="B72" s="24" t="s">
        <v>27</v>
      </c>
      <c r="C72" s="18">
        <v>998</v>
      </c>
      <c r="D72" s="18">
        <v>768</v>
      </c>
      <c r="E72" s="18">
        <v>1766</v>
      </c>
      <c r="F72" s="19">
        <v>6.397398729286792E-2</v>
      </c>
      <c r="G72" s="18">
        <v>3536</v>
      </c>
      <c r="H72" s="18">
        <v>707</v>
      </c>
      <c r="I72" s="18">
        <v>4243</v>
      </c>
      <c r="J72" s="19">
        <v>0.22816047699144357</v>
      </c>
      <c r="K72" s="19">
        <v>28.22398190045249</v>
      </c>
      <c r="L72" s="19">
        <v>108.62800565770863</v>
      </c>
      <c r="M72" s="19">
        <v>41.621494225783643</v>
      </c>
    </row>
    <row r="73" spans="1:13" x14ac:dyDescent="0.25">
      <c r="A73" s="24">
        <v>21</v>
      </c>
      <c r="B73" s="24" t="s">
        <v>28</v>
      </c>
      <c r="C73" s="18">
        <v>11696</v>
      </c>
      <c r="D73" s="18">
        <v>3451</v>
      </c>
      <c r="E73" s="18">
        <v>15147</v>
      </c>
      <c r="F73" s="19">
        <v>0.54870554106742375</v>
      </c>
      <c r="G73" s="18">
        <v>6016</v>
      </c>
      <c r="H73" s="18">
        <v>2464</v>
      </c>
      <c r="I73" s="18">
        <v>8480</v>
      </c>
      <c r="J73" s="19">
        <v>0.45599831366661359</v>
      </c>
      <c r="K73" s="19">
        <v>194.41489361702128</v>
      </c>
      <c r="L73" s="19">
        <v>140.05681818181819</v>
      </c>
      <c r="M73" s="19">
        <v>178.62028301886792</v>
      </c>
    </row>
    <row r="74" spans="1:13" x14ac:dyDescent="0.25">
      <c r="A74" s="24">
        <v>22</v>
      </c>
      <c r="B74" s="24" t="s">
        <v>29</v>
      </c>
      <c r="C74" s="18">
        <v>3327</v>
      </c>
      <c r="D74" s="18">
        <v>6980</v>
      </c>
      <c r="E74" s="18">
        <v>10307</v>
      </c>
      <c r="F74" s="19">
        <v>0.37337479446635879</v>
      </c>
      <c r="G74" s="18">
        <v>3621</v>
      </c>
      <c r="H74" s="18">
        <v>6168</v>
      </c>
      <c r="I74" s="18">
        <v>9789</v>
      </c>
      <c r="J74" s="19">
        <v>0.52638767600029246</v>
      </c>
      <c r="K74" s="19">
        <v>91.880695940347962</v>
      </c>
      <c r="L74" s="19">
        <v>113.16472114137484</v>
      </c>
      <c r="M74" s="19">
        <v>105.29165389723158</v>
      </c>
    </row>
    <row r="75" spans="1:13" x14ac:dyDescent="0.25">
      <c r="A75" s="100" t="s">
        <v>30</v>
      </c>
      <c r="B75" s="100"/>
      <c r="C75" s="20">
        <v>74317</v>
      </c>
      <c r="D75" s="20">
        <v>64203</v>
      </c>
      <c r="E75" s="20">
        <v>138520</v>
      </c>
      <c r="F75" s="19">
        <v>5.0179369874337842</v>
      </c>
      <c r="G75" s="20">
        <v>64216</v>
      </c>
      <c r="H75" s="20">
        <v>51782</v>
      </c>
      <c r="I75" s="20">
        <v>115998</v>
      </c>
      <c r="J75" s="19">
        <v>6.237605234516491</v>
      </c>
      <c r="K75" s="19">
        <v>115.72972467920768</v>
      </c>
      <c r="L75" s="19">
        <v>123.9870997643969</v>
      </c>
      <c r="M75" s="19">
        <v>119.41585199744824</v>
      </c>
    </row>
    <row r="76" spans="1:13" ht="3.75" customHeight="1" x14ac:dyDescent="0.25">
      <c r="A76" s="26"/>
      <c r="B76" s="26"/>
      <c r="C76" s="21"/>
      <c r="D76" s="21"/>
      <c r="E76" s="21"/>
      <c r="F76" s="7"/>
      <c r="G76" s="8"/>
      <c r="H76" s="8"/>
      <c r="I76" s="8"/>
      <c r="J76" s="7"/>
      <c r="K76" s="7"/>
      <c r="L76" s="7"/>
      <c r="M76" s="7"/>
    </row>
    <row r="77" spans="1:13" x14ac:dyDescent="0.25">
      <c r="A77" s="101" t="s">
        <v>31</v>
      </c>
      <c r="B77" s="101"/>
      <c r="C77" s="46">
        <v>389727</v>
      </c>
      <c r="D77" s="46">
        <v>2370770</v>
      </c>
      <c r="E77" s="46">
        <v>2760497</v>
      </c>
      <c r="F77" s="47">
        <v>100</v>
      </c>
      <c r="G77" s="46">
        <v>317575</v>
      </c>
      <c r="H77" s="46">
        <v>1542081</v>
      </c>
      <c r="I77" s="46">
        <v>1859656</v>
      </c>
      <c r="J77" s="47">
        <v>100</v>
      </c>
      <c r="K77" s="82">
        <v>122.71967251830276</v>
      </c>
      <c r="L77" s="82">
        <v>153.73835745333741</v>
      </c>
      <c r="M77" s="82">
        <v>148.44127085869644</v>
      </c>
    </row>
    <row r="78" spans="1:13" ht="15.75" thickBot="1" x14ac:dyDescent="0.3"/>
    <row r="79" spans="1:13" ht="15.75" thickBot="1" x14ac:dyDescent="0.3">
      <c r="A79" s="95" t="s">
        <v>130</v>
      </c>
      <c r="B79" s="96"/>
      <c r="C79" s="96"/>
      <c r="D79" s="96"/>
      <c r="E79" s="96"/>
      <c r="F79" s="96"/>
      <c r="G79" s="96"/>
      <c r="H79" s="96"/>
      <c r="I79" s="96"/>
      <c r="J79" s="103"/>
      <c r="K79" s="103"/>
      <c r="L79" s="103"/>
      <c r="M79" s="104"/>
    </row>
  </sheetData>
  <mergeCells count="15">
    <mergeCell ref="A77:B77"/>
    <mergeCell ref="A79:M79"/>
    <mergeCell ref="C42:F42"/>
    <mergeCell ref="G42:J42"/>
    <mergeCell ref="K42:M42"/>
    <mergeCell ref="A60:B60"/>
    <mergeCell ref="A75:B75"/>
    <mergeCell ref="A40:M40"/>
    <mergeCell ref="A36:B36"/>
    <mergeCell ref="A38:B38"/>
    <mergeCell ref="A1:M1"/>
    <mergeCell ref="G3:J3"/>
    <mergeCell ref="C3:F3"/>
    <mergeCell ref="K3:M3"/>
    <mergeCell ref="A21:B21"/>
  </mergeCells>
  <pageMargins left="0.7" right="0.7" top="0.75" bottom="0.75" header="0.3" footer="0.3"/>
  <pageSetup paperSize="9" scale="48" orientation="landscape" r:id="rId1"/>
  <headerFooter>
    <oddFooter>&amp;CPRIREDILA HRVATSKA TURISTIČKA ZAJEDNICA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workbookViewId="0">
      <selection activeCell="I2" sqref="I2"/>
    </sheetView>
  </sheetViews>
  <sheetFormatPr defaultColWidth="13.28515625" defaultRowHeight="12.75" x14ac:dyDescent="0.2"/>
  <cols>
    <col min="1" max="1" width="38.7109375" style="14" customWidth="1"/>
    <col min="2" max="16384" width="13.28515625" style="14"/>
  </cols>
  <sheetData>
    <row r="1" spans="1:10" s="15" customFormat="1" ht="15.75" thickBot="1" x14ac:dyDescent="0.3">
      <c r="A1" s="88" t="s">
        <v>133</v>
      </c>
      <c r="B1" s="89"/>
      <c r="C1" s="89"/>
      <c r="D1" s="89"/>
      <c r="E1" s="89"/>
      <c r="F1" s="89"/>
      <c r="G1" s="90"/>
    </row>
    <row r="2" spans="1:10" ht="12.75" customHeight="1" x14ac:dyDescent="0.35">
      <c r="A2" s="10"/>
      <c r="B2" s="11"/>
      <c r="C2" s="12"/>
      <c r="D2" s="12"/>
      <c r="E2" s="12"/>
      <c r="F2" s="13"/>
      <c r="G2" s="13"/>
    </row>
    <row r="3" spans="1:10" ht="15" x14ac:dyDescent="0.25">
      <c r="A3" s="85" t="s">
        <v>39</v>
      </c>
      <c r="B3" s="84" t="s">
        <v>134</v>
      </c>
      <c r="C3" s="84"/>
      <c r="D3" s="86" t="s">
        <v>135</v>
      </c>
      <c r="E3" s="86"/>
      <c r="F3" s="87" t="s">
        <v>40</v>
      </c>
      <c r="G3" s="87"/>
    </row>
    <row r="4" spans="1:10" ht="15" x14ac:dyDescent="0.2">
      <c r="A4" s="85"/>
      <c r="B4" s="42" t="s">
        <v>41</v>
      </c>
      <c r="C4" s="42" t="s">
        <v>42</v>
      </c>
      <c r="D4" s="43" t="s">
        <v>41</v>
      </c>
      <c r="E4" s="43" t="s">
        <v>42</v>
      </c>
      <c r="F4" s="44" t="s">
        <v>41</v>
      </c>
      <c r="G4" s="44" t="s">
        <v>42</v>
      </c>
    </row>
    <row r="5" spans="1:10" ht="15" x14ac:dyDescent="0.25">
      <c r="A5" s="40" t="s">
        <v>43</v>
      </c>
      <c r="B5" s="27">
        <v>605041</v>
      </c>
      <c r="C5" s="27">
        <v>1645665</v>
      </c>
      <c r="D5" s="28">
        <v>474729</v>
      </c>
      <c r="E5" s="28">
        <v>1175381</v>
      </c>
      <c r="F5" s="83">
        <v>127.44976607706712</v>
      </c>
      <c r="G5" s="83">
        <v>140.01119636951762</v>
      </c>
      <c r="I5" s="23"/>
      <c r="J5" s="23"/>
    </row>
    <row r="6" spans="1:10" ht="15" x14ac:dyDescent="0.25">
      <c r="A6" s="41" t="s">
        <v>44</v>
      </c>
      <c r="B6" s="27">
        <v>95302</v>
      </c>
      <c r="C6" s="27">
        <v>312756</v>
      </c>
      <c r="D6" s="28">
        <v>63667</v>
      </c>
      <c r="E6" s="28">
        <v>199982</v>
      </c>
      <c r="F6" s="83">
        <v>149.68822152763599</v>
      </c>
      <c r="G6" s="83">
        <v>156.39207528677582</v>
      </c>
      <c r="I6" s="23"/>
      <c r="J6" s="23"/>
    </row>
    <row r="7" spans="1:10" ht="15" x14ac:dyDescent="0.25">
      <c r="A7" s="41" t="s">
        <v>45</v>
      </c>
      <c r="B7" s="27">
        <v>1299</v>
      </c>
      <c r="C7" s="27">
        <v>2825</v>
      </c>
      <c r="D7" s="28">
        <v>1183</v>
      </c>
      <c r="E7" s="28">
        <v>2798</v>
      </c>
      <c r="F7" s="83">
        <v>109.80557903634826</v>
      </c>
      <c r="G7" s="83">
        <v>100.96497498213009</v>
      </c>
      <c r="I7" s="23"/>
      <c r="J7" s="23"/>
    </row>
    <row r="8" spans="1:10" ht="15" x14ac:dyDescent="0.25">
      <c r="A8" s="41" t="s">
        <v>46</v>
      </c>
      <c r="B8" s="27">
        <v>112290</v>
      </c>
      <c r="C8" s="27">
        <v>390689</v>
      </c>
      <c r="D8" s="28">
        <v>54270</v>
      </c>
      <c r="E8" s="28">
        <v>213456</v>
      </c>
      <c r="F8" s="83">
        <v>206.90989496959645</v>
      </c>
      <c r="G8" s="83">
        <v>183.03022636983735</v>
      </c>
      <c r="I8" s="23"/>
      <c r="J8" s="23"/>
    </row>
    <row r="9" spans="1:10" ht="15" x14ac:dyDescent="0.25">
      <c r="A9" s="41" t="s">
        <v>47</v>
      </c>
      <c r="B9" s="27">
        <v>87466</v>
      </c>
      <c r="C9" s="27">
        <v>224113</v>
      </c>
      <c r="D9" s="28">
        <v>58624</v>
      </c>
      <c r="E9" s="28">
        <v>146252</v>
      </c>
      <c r="F9" s="83">
        <v>149.19828056768557</v>
      </c>
      <c r="G9" s="83">
        <v>153.237562563247</v>
      </c>
      <c r="I9" s="23"/>
      <c r="J9" s="23"/>
    </row>
    <row r="10" spans="1:10" ht="15" x14ac:dyDescent="0.25">
      <c r="A10" s="41" t="s">
        <v>48</v>
      </c>
      <c r="B10" s="27">
        <v>128</v>
      </c>
      <c r="C10" s="27">
        <v>337</v>
      </c>
      <c r="D10" s="28">
        <v>6</v>
      </c>
      <c r="E10" s="28">
        <v>12</v>
      </c>
      <c r="F10" s="83">
        <v>2133.333333333333</v>
      </c>
      <c r="G10" s="83">
        <v>2808.333333333333</v>
      </c>
      <c r="I10" s="23"/>
      <c r="J10" s="23"/>
    </row>
    <row r="11" spans="1:10" ht="15" x14ac:dyDescent="0.25">
      <c r="A11" s="41" t="s">
        <v>49</v>
      </c>
      <c r="B11" s="27">
        <v>527</v>
      </c>
      <c r="C11" s="27">
        <v>762</v>
      </c>
      <c r="D11" s="28">
        <v>533</v>
      </c>
      <c r="E11" s="28">
        <v>1148</v>
      </c>
      <c r="F11" s="83">
        <v>98.874296435272043</v>
      </c>
      <c r="G11" s="83">
        <v>66.376306620209064</v>
      </c>
      <c r="I11" s="23"/>
      <c r="J11" s="23"/>
    </row>
    <row r="12" spans="1:10" ht="15" x14ac:dyDescent="0.25">
      <c r="A12" s="29" t="s">
        <v>50</v>
      </c>
      <c r="B12" s="30">
        <v>902053</v>
      </c>
      <c r="C12" s="30">
        <v>2577147</v>
      </c>
      <c r="D12" s="31">
        <v>653012</v>
      </c>
      <c r="E12" s="31">
        <v>1739029</v>
      </c>
      <c r="F12" s="32">
        <v>138.13727772230834</v>
      </c>
      <c r="G12" s="32">
        <v>148.19459594980879</v>
      </c>
      <c r="I12" s="23"/>
      <c r="J12" s="23"/>
    </row>
    <row r="13" spans="1:10" ht="15" x14ac:dyDescent="0.25">
      <c r="A13" s="33" t="s">
        <v>51</v>
      </c>
      <c r="B13" s="34">
        <v>9093</v>
      </c>
      <c r="C13" s="34">
        <v>87999</v>
      </c>
      <c r="D13" s="35">
        <v>5193</v>
      </c>
      <c r="E13" s="35">
        <v>52614</v>
      </c>
      <c r="F13" s="36">
        <v>175.10109763142691</v>
      </c>
      <c r="G13" s="36">
        <v>167.25396282358307</v>
      </c>
      <c r="I13" s="23"/>
      <c r="J13" s="23"/>
    </row>
    <row r="14" spans="1:10" ht="15" x14ac:dyDescent="0.25">
      <c r="A14" s="45" t="s">
        <v>52</v>
      </c>
      <c r="B14" s="37">
        <v>23600</v>
      </c>
      <c r="C14" s="37">
        <v>95351</v>
      </c>
      <c r="D14" s="38">
        <v>19042</v>
      </c>
      <c r="E14" s="38">
        <v>68013</v>
      </c>
      <c r="F14" s="39">
        <v>123.93656128557924</v>
      </c>
      <c r="G14" s="39">
        <v>140.19525678914323</v>
      </c>
      <c r="I14" s="23"/>
      <c r="J14" s="23"/>
    </row>
    <row r="15" spans="1:10" ht="15" x14ac:dyDescent="0.25">
      <c r="A15" s="29" t="s">
        <v>53</v>
      </c>
      <c r="B15" s="30">
        <v>934746</v>
      </c>
      <c r="C15" s="30">
        <v>2760497</v>
      </c>
      <c r="D15" s="30">
        <v>677247</v>
      </c>
      <c r="E15" s="30">
        <v>1859656</v>
      </c>
      <c r="F15" s="81">
        <v>138.0214308811999</v>
      </c>
      <c r="G15" s="81">
        <v>148.44127085869644</v>
      </c>
      <c r="I15" s="23"/>
      <c r="J15" s="23"/>
    </row>
    <row r="22" spans="1:1" x14ac:dyDescent="0.2">
      <c r="A22" s="14" t="s">
        <v>129</v>
      </c>
    </row>
  </sheetData>
  <mergeCells count="5">
    <mergeCell ref="B3:C3"/>
    <mergeCell ref="A3:A4"/>
    <mergeCell ref="D3:E3"/>
    <mergeCell ref="F3:G3"/>
    <mergeCell ref="A1:G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84"/>
  <sheetViews>
    <sheetView workbookViewId="0">
      <selection activeCell="K2" sqref="K2"/>
    </sheetView>
  </sheetViews>
  <sheetFormatPr defaultRowHeight="12.75" x14ac:dyDescent="0.2"/>
  <cols>
    <col min="1" max="1" width="33.140625" style="14" customWidth="1"/>
    <col min="2" max="2" width="12.7109375" style="14" customWidth="1"/>
    <col min="3" max="3" width="14.28515625" style="14" customWidth="1"/>
    <col min="4" max="4" width="11.140625" style="14" customWidth="1"/>
    <col min="5" max="5" width="12.7109375" style="14" customWidth="1"/>
    <col min="6" max="6" width="14.28515625" style="14" customWidth="1"/>
    <col min="7" max="7" width="11.140625" style="14" customWidth="1"/>
    <col min="8" max="8" width="9.28515625" style="14" customWidth="1"/>
    <col min="9" max="9" width="11.140625" style="14" customWidth="1"/>
    <col min="10" max="16384" width="9.140625" style="14"/>
  </cols>
  <sheetData>
    <row r="1" spans="1:14" ht="15.75" thickBot="1" x14ac:dyDescent="0.3">
      <c r="A1" s="94" t="s">
        <v>145</v>
      </c>
      <c r="B1" s="89"/>
      <c r="C1" s="89"/>
      <c r="D1" s="89"/>
      <c r="E1" s="89"/>
      <c r="F1" s="89"/>
      <c r="G1" s="89"/>
      <c r="H1" s="89"/>
      <c r="I1" s="90"/>
    </row>
    <row r="3" spans="1:14" ht="15" x14ac:dyDescent="0.2">
      <c r="A3" s="77"/>
      <c r="B3" s="91" t="s">
        <v>146</v>
      </c>
      <c r="C3" s="91"/>
      <c r="D3" s="91"/>
      <c r="E3" s="92" t="s">
        <v>147</v>
      </c>
      <c r="F3" s="92"/>
      <c r="G3" s="92"/>
      <c r="H3" s="93" t="s">
        <v>38</v>
      </c>
      <c r="I3" s="93"/>
    </row>
    <row r="4" spans="1:14" ht="15" x14ac:dyDescent="0.2">
      <c r="A4" s="49" t="s">
        <v>32</v>
      </c>
      <c r="B4" s="50" t="s">
        <v>33</v>
      </c>
      <c r="C4" s="50" t="s">
        <v>34</v>
      </c>
      <c r="D4" s="51" t="s">
        <v>35</v>
      </c>
      <c r="E4" s="77" t="s">
        <v>33</v>
      </c>
      <c r="F4" s="77" t="s">
        <v>34</v>
      </c>
      <c r="G4" s="51" t="s">
        <v>35</v>
      </c>
      <c r="H4" s="78" t="s">
        <v>33</v>
      </c>
      <c r="I4" s="78" t="s">
        <v>34</v>
      </c>
    </row>
    <row r="5" spans="1:14" ht="15" x14ac:dyDescent="0.25">
      <c r="A5" s="53" t="s">
        <v>103</v>
      </c>
      <c r="B5" s="54">
        <v>126255</v>
      </c>
      <c r="C5" s="54">
        <v>545551</v>
      </c>
      <c r="D5" s="55">
        <v>11.662996355200066</v>
      </c>
      <c r="E5" s="54">
        <v>101146</v>
      </c>
      <c r="F5" s="54">
        <v>414520</v>
      </c>
      <c r="G5" s="55">
        <v>11.160564640783125</v>
      </c>
      <c r="H5" s="56">
        <v>124.82451110276233</v>
      </c>
      <c r="I5" s="56">
        <v>131.61029624626073</v>
      </c>
      <c r="J5" s="14" t="s">
        <v>129</v>
      </c>
    </row>
    <row r="6" spans="1:14" ht="15" x14ac:dyDescent="0.25">
      <c r="A6" s="57" t="s">
        <v>117</v>
      </c>
      <c r="B6" s="58">
        <v>181640</v>
      </c>
      <c r="C6" s="58">
        <v>488981</v>
      </c>
      <c r="D6" s="59">
        <v>10.453621422675576</v>
      </c>
      <c r="E6" s="58">
        <v>164574</v>
      </c>
      <c r="F6" s="58">
        <v>448121</v>
      </c>
      <c r="G6" s="59">
        <v>12.065240247496801</v>
      </c>
      <c r="H6" s="60">
        <v>110.369803249602</v>
      </c>
      <c r="I6" s="60">
        <v>109.11807302045654</v>
      </c>
    </row>
    <row r="7" spans="1:14" ht="15" x14ac:dyDescent="0.25">
      <c r="A7" s="53" t="s">
        <v>58</v>
      </c>
      <c r="B7" s="54">
        <v>124861</v>
      </c>
      <c r="C7" s="54">
        <v>436992</v>
      </c>
      <c r="D7" s="55">
        <v>9.3421808469814689</v>
      </c>
      <c r="E7" s="54">
        <v>92922</v>
      </c>
      <c r="F7" s="54">
        <v>306996</v>
      </c>
      <c r="G7" s="55">
        <v>8.2655811600450058</v>
      </c>
      <c r="H7" s="56">
        <v>134.37183874647553</v>
      </c>
      <c r="I7" s="56">
        <v>142.34452566157213</v>
      </c>
    </row>
    <row r="8" spans="1:14" ht="15" x14ac:dyDescent="0.25">
      <c r="A8" s="57" t="s">
        <v>78</v>
      </c>
      <c r="B8" s="58">
        <v>113812</v>
      </c>
      <c r="C8" s="58">
        <v>260304</v>
      </c>
      <c r="D8" s="59">
        <v>5.5648777167377528</v>
      </c>
      <c r="E8" s="58">
        <v>91669</v>
      </c>
      <c r="F8" s="58">
        <v>211255</v>
      </c>
      <c r="G8" s="59">
        <v>5.6878439717954237</v>
      </c>
      <c r="H8" s="60">
        <v>124.1553851356511</v>
      </c>
      <c r="I8" s="60">
        <v>123.21791200208278</v>
      </c>
    </row>
    <row r="9" spans="1:14" ht="15" x14ac:dyDescent="0.25">
      <c r="A9" s="53" t="s">
        <v>61</v>
      </c>
      <c r="B9" s="54">
        <v>56072</v>
      </c>
      <c r="C9" s="54">
        <v>235298</v>
      </c>
      <c r="D9" s="55">
        <v>5.0302899571000061</v>
      </c>
      <c r="E9" s="54">
        <v>50213</v>
      </c>
      <c r="F9" s="54">
        <v>180391</v>
      </c>
      <c r="G9" s="55">
        <v>4.8568595390222633</v>
      </c>
      <c r="H9" s="56">
        <v>111.66829307151534</v>
      </c>
      <c r="I9" s="56">
        <v>130.43777128570716</v>
      </c>
    </row>
    <row r="10" spans="1:14" ht="15" x14ac:dyDescent="0.25">
      <c r="A10" s="57" t="s">
        <v>126</v>
      </c>
      <c r="B10" s="58">
        <v>43447</v>
      </c>
      <c r="C10" s="58">
        <v>157489</v>
      </c>
      <c r="D10" s="59">
        <v>3.3668596207945787</v>
      </c>
      <c r="E10" s="58">
        <v>29391</v>
      </c>
      <c r="F10" s="58">
        <v>103335</v>
      </c>
      <c r="G10" s="59">
        <v>2.7821985601546948</v>
      </c>
      <c r="H10" s="60">
        <v>147.82416385968494</v>
      </c>
      <c r="I10" s="60">
        <v>152.4062515120724</v>
      </c>
    </row>
    <row r="11" spans="1:14" ht="15" x14ac:dyDescent="0.25">
      <c r="A11" s="53" t="s">
        <v>87</v>
      </c>
      <c r="B11" s="54">
        <v>112844</v>
      </c>
      <c r="C11" s="54">
        <v>133996</v>
      </c>
      <c r="D11" s="55">
        <v>2.8646173494529164</v>
      </c>
      <c r="E11" s="54">
        <v>88873</v>
      </c>
      <c r="F11" s="54">
        <v>103792</v>
      </c>
      <c r="G11" s="55">
        <v>2.7945028592013945</v>
      </c>
      <c r="H11" s="56">
        <v>126.97219628008507</v>
      </c>
      <c r="I11" s="56">
        <v>129.10050870972717</v>
      </c>
    </row>
    <row r="12" spans="1:14" ht="15" x14ac:dyDescent="0.25">
      <c r="A12" s="57" t="s">
        <v>115</v>
      </c>
      <c r="B12" s="58">
        <v>41886</v>
      </c>
      <c r="C12" s="58">
        <v>127751</v>
      </c>
      <c r="D12" s="59">
        <v>2.7311093690107131</v>
      </c>
      <c r="E12" s="58">
        <v>30840</v>
      </c>
      <c r="F12" s="58">
        <v>81328</v>
      </c>
      <c r="G12" s="59">
        <v>2.1896805970896698</v>
      </c>
      <c r="H12" s="60">
        <v>135.8171206225681</v>
      </c>
      <c r="I12" s="60">
        <v>157.0812020460358</v>
      </c>
    </row>
    <row r="13" spans="1:14" ht="15" x14ac:dyDescent="0.25">
      <c r="A13" s="53" t="s">
        <v>71</v>
      </c>
      <c r="B13" s="54">
        <v>37990</v>
      </c>
      <c r="C13" s="54">
        <v>120861</v>
      </c>
      <c r="D13" s="55">
        <v>2.5838123337430146</v>
      </c>
      <c r="E13" s="54">
        <v>31847</v>
      </c>
      <c r="F13" s="54">
        <v>98652</v>
      </c>
      <c r="G13" s="55">
        <v>2.6561131500109445</v>
      </c>
      <c r="H13" s="56">
        <v>119.28910101422426</v>
      </c>
      <c r="I13" s="56">
        <v>122.51246806957792</v>
      </c>
    </row>
    <row r="14" spans="1:14" ht="15" x14ac:dyDescent="0.25">
      <c r="A14" s="57" t="s">
        <v>118</v>
      </c>
      <c r="B14" s="58">
        <v>24788</v>
      </c>
      <c r="C14" s="58">
        <v>78907</v>
      </c>
      <c r="D14" s="59">
        <v>1.6869037970781313</v>
      </c>
      <c r="E14" s="58">
        <v>22073</v>
      </c>
      <c r="F14" s="58">
        <v>72278</v>
      </c>
      <c r="G14" s="59">
        <v>1.9460177822699087</v>
      </c>
      <c r="H14" s="60">
        <v>112.30009513885744</v>
      </c>
      <c r="I14" s="60">
        <v>109.17153213979358</v>
      </c>
    </row>
    <row r="15" spans="1:14" ht="15" x14ac:dyDescent="0.25">
      <c r="A15" s="53" t="s">
        <v>111</v>
      </c>
      <c r="B15" s="54">
        <v>31595</v>
      </c>
      <c r="C15" s="54">
        <v>75446</v>
      </c>
      <c r="D15" s="55">
        <v>1.6129132253710914</v>
      </c>
      <c r="E15" s="54">
        <v>18549</v>
      </c>
      <c r="F15" s="54">
        <v>43862</v>
      </c>
      <c r="G15" s="55">
        <v>1.1809434678037956</v>
      </c>
      <c r="H15" s="56">
        <v>170.33263248692651</v>
      </c>
      <c r="I15" s="56">
        <v>172.00766038940313</v>
      </c>
      <c r="N15" s="14" t="s">
        <v>129</v>
      </c>
    </row>
    <row r="16" spans="1:14" ht="15" x14ac:dyDescent="0.25">
      <c r="A16" s="57" t="s">
        <v>94</v>
      </c>
      <c r="B16" s="58">
        <v>22803</v>
      </c>
      <c r="C16" s="58">
        <v>69683</v>
      </c>
      <c r="D16" s="59">
        <v>1.4897096238837546</v>
      </c>
      <c r="E16" s="58">
        <v>15442</v>
      </c>
      <c r="F16" s="58">
        <v>44073</v>
      </c>
      <c r="G16" s="59">
        <v>1.1866244461382676</v>
      </c>
      <c r="H16" s="60">
        <v>147.66869576479732</v>
      </c>
      <c r="I16" s="60">
        <v>158.10813876976835</v>
      </c>
    </row>
    <row r="17" spans="1:9" ht="15" x14ac:dyDescent="0.25">
      <c r="A17" s="53" t="s">
        <v>100</v>
      </c>
      <c r="B17" s="54">
        <v>16559</v>
      </c>
      <c r="C17" s="54">
        <v>60475</v>
      </c>
      <c r="D17" s="55">
        <v>1.2928575047625686</v>
      </c>
      <c r="E17" s="54">
        <v>14561</v>
      </c>
      <c r="F17" s="54">
        <v>47089</v>
      </c>
      <c r="G17" s="55">
        <v>1.2678274350328973</v>
      </c>
      <c r="H17" s="56">
        <v>113.72158505597143</v>
      </c>
      <c r="I17" s="56">
        <v>128.42702117267302</v>
      </c>
    </row>
    <row r="18" spans="1:9" ht="15" x14ac:dyDescent="0.25">
      <c r="A18" s="57" t="s">
        <v>121</v>
      </c>
      <c r="B18" s="58">
        <v>17473</v>
      </c>
      <c r="C18" s="58">
        <v>53325</v>
      </c>
      <c r="D18" s="59">
        <v>1.1400020908055224</v>
      </c>
      <c r="E18" s="58">
        <v>15306</v>
      </c>
      <c r="F18" s="58">
        <v>44859</v>
      </c>
      <c r="G18" s="59">
        <v>1.2077867635358732</v>
      </c>
      <c r="H18" s="60">
        <v>114.15784659610611</v>
      </c>
      <c r="I18" s="60">
        <v>118.87246706346552</v>
      </c>
    </row>
    <row r="19" spans="1:9" ht="15" x14ac:dyDescent="0.25">
      <c r="A19" s="53" t="s">
        <v>59</v>
      </c>
      <c r="B19" s="54">
        <v>15756</v>
      </c>
      <c r="C19" s="54">
        <v>44673</v>
      </c>
      <c r="D19" s="55">
        <v>0.95503635072770932</v>
      </c>
      <c r="E19" s="54">
        <v>12922</v>
      </c>
      <c r="F19" s="54">
        <v>32180</v>
      </c>
      <c r="G19" s="55">
        <v>0.86641650617678512</v>
      </c>
      <c r="H19" s="56">
        <v>121.93158953722335</v>
      </c>
      <c r="I19" s="56">
        <v>138.822249844624</v>
      </c>
    </row>
    <row r="20" spans="1:9" ht="15" x14ac:dyDescent="0.25">
      <c r="A20" s="57" t="s">
        <v>66</v>
      </c>
      <c r="B20" s="58">
        <v>12548</v>
      </c>
      <c r="C20" s="58">
        <v>43805</v>
      </c>
      <c r="D20" s="59">
        <v>0.93647991725711965</v>
      </c>
      <c r="E20" s="58">
        <v>10089</v>
      </c>
      <c r="F20" s="58">
        <v>35435</v>
      </c>
      <c r="G20" s="59">
        <v>0.95405434730809136</v>
      </c>
      <c r="H20" s="60">
        <v>124.37307959163446</v>
      </c>
      <c r="I20" s="60">
        <v>123.62071398334979</v>
      </c>
    </row>
    <row r="21" spans="1:9" ht="15" x14ac:dyDescent="0.25">
      <c r="A21" s="53" t="s">
        <v>119</v>
      </c>
      <c r="B21" s="54">
        <v>17643</v>
      </c>
      <c r="C21" s="54">
        <v>42246</v>
      </c>
      <c r="D21" s="55">
        <v>0.90315102350061127</v>
      </c>
      <c r="E21" s="54">
        <v>15347</v>
      </c>
      <c r="F21" s="54">
        <v>36092</v>
      </c>
      <c r="G21" s="55">
        <v>0.97174345994196798</v>
      </c>
      <c r="H21" s="56">
        <v>114.96057861471299</v>
      </c>
      <c r="I21" s="56">
        <v>117.05086999889171</v>
      </c>
    </row>
    <row r="22" spans="1:9" ht="15" x14ac:dyDescent="0.25">
      <c r="A22" s="57" t="s">
        <v>106</v>
      </c>
      <c r="B22" s="58">
        <v>20617</v>
      </c>
      <c r="C22" s="58">
        <v>34655</v>
      </c>
      <c r="D22" s="59">
        <v>0.74086774415124945</v>
      </c>
      <c r="E22" s="58">
        <v>11937</v>
      </c>
      <c r="F22" s="58">
        <v>23687</v>
      </c>
      <c r="G22" s="59">
        <v>0.63775039719731219</v>
      </c>
      <c r="H22" s="60">
        <v>172.71508754293373</v>
      </c>
      <c r="I22" s="60">
        <v>146.30387976527209</v>
      </c>
    </row>
    <row r="23" spans="1:9" ht="15" x14ac:dyDescent="0.25">
      <c r="A23" s="53" t="s">
        <v>116</v>
      </c>
      <c r="B23" s="54">
        <v>9593</v>
      </c>
      <c r="C23" s="54">
        <v>34069</v>
      </c>
      <c r="D23" s="55">
        <v>0.72834001372064405</v>
      </c>
      <c r="E23" s="54">
        <v>6856</v>
      </c>
      <c r="F23" s="54">
        <v>24442</v>
      </c>
      <c r="G23" s="55">
        <v>0.6580780684889056</v>
      </c>
      <c r="H23" s="56">
        <v>139.92123687281213</v>
      </c>
      <c r="I23" s="56">
        <v>139.38712053023482</v>
      </c>
    </row>
    <row r="24" spans="1:9" ht="15" x14ac:dyDescent="0.25">
      <c r="A24" s="57" t="s">
        <v>70</v>
      </c>
      <c r="B24" s="58">
        <v>8344</v>
      </c>
      <c r="C24" s="58">
        <v>32021</v>
      </c>
      <c r="D24" s="59">
        <v>0.68455709235224815</v>
      </c>
      <c r="E24" s="58">
        <v>5889</v>
      </c>
      <c r="F24" s="58">
        <v>22308</v>
      </c>
      <c r="G24" s="59">
        <v>0.60062210751372658</v>
      </c>
      <c r="H24" s="60">
        <v>141.68789268127014</v>
      </c>
      <c r="I24" s="60">
        <v>143.54043392504931</v>
      </c>
    </row>
    <row r="25" spans="1:9" ht="15" x14ac:dyDescent="0.25">
      <c r="A25" s="53" t="s">
        <v>86</v>
      </c>
      <c r="B25" s="54">
        <v>19327</v>
      </c>
      <c r="C25" s="54">
        <v>30888</v>
      </c>
      <c r="D25" s="55">
        <v>0.66033538829443927</v>
      </c>
      <c r="E25" s="54">
        <v>11632</v>
      </c>
      <c r="F25" s="54">
        <v>19324</v>
      </c>
      <c r="G25" s="55">
        <v>0.52028068879304523</v>
      </c>
      <c r="H25" s="56">
        <v>166.15371389270976</v>
      </c>
      <c r="I25" s="56">
        <v>159.84268267439455</v>
      </c>
    </row>
    <row r="26" spans="1:9" ht="15" x14ac:dyDescent="0.25">
      <c r="A26" s="57" t="s">
        <v>114</v>
      </c>
      <c r="B26" s="58">
        <v>8725</v>
      </c>
      <c r="C26" s="58">
        <v>30744</v>
      </c>
      <c r="D26" s="59">
        <v>0.65725690163572392</v>
      </c>
      <c r="E26" s="58">
        <v>8257</v>
      </c>
      <c r="F26" s="58">
        <v>26099</v>
      </c>
      <c r="G26" s="59">
        <v>0.70269124905866731</v>
      </c>
      <c r="H26" s="60">
        <v>105.66791813007146</v>
      </c>
      <c r="I26" s="60">
        <v>117.79761676692593</v>
      </c>
    </row>
    <row r="27" spans="1:9" ht="15" x14ac:dyDescent="0.25">
      <c r="A27" s="53" t="s">
        <v>80</v>
      </c>
      <c r="B27" s="54">
        <v>17837</v>
      </c>
      <c r="C27" s="54">
        <v>28971</v>
      </c>
      <c r="D27" s="55">
        <v>0.61935303465029146</v>
      </c>
      <c r="E27" s="54">
        <v>20417</v>
      </c>
      <c r="F27" s="54">
        <v>30247</v>
      </c>
      <c r="G27" s="55">
        <v>0.81437228285671892</v>
      </c>
      <c r="H27" s="56">
        <v>87.363471616789937</v>
      </c>
      <c r="I27" s="56">
        <v>95.781399808245453</v>
      </c>
    </row>
    <row r="28" spans="1:9" ht="15" x14ac:dyDescent="0.25">
      <c r="A28" s="57" t="s">
        <v>63</v>
      </c>
      <c r="B28" s="58">
        <v>16134</v>
      </c>
      <c r="C28" s="58">
        <v>27322</v>
      </c>
      <c r="D28" s="59">
        <v>0.58410008673208591</v>
      </c>
      <c r="E28" s="58">
        <v>13883</v>
      </c>
      <c r="F28" s="58">
        <v>21702</v>
      </c>
      <c r="G28" s="59">
        <v>0.58430612234458024</v>
      </c>
      <c r="H28" s="60">
        <v>116.21407476770152</v>
      </c>
      <c r="I28" s="60">
        <v>125.89623076214174</v>
      </c>
    </row>
    <row r="29" spans="1:9" ht="15" x14ac:dyDescent="0.25">
      <c r="A29" s="53" t="s">
        <v>120</v>
      </c>
      <c r="B29" s="54">
        <v>8028</v>
      </c>
      <c r="C29" s="54">
        <v>27233</v>
      </c>
      <c r="D29" s="55">
        <v>0.58219741094996336</v>
      </c>
      <c r="E29" s="54">
        <v>6800</v>
      </c>
      <c r="F29" s="54">
        <v>21652</v>
      </c>
      <c r="G29" s="55">
        <v>0.58295991894778587</v>
      </c>
      <c r="H29" s="56">
        <v>118.05882352941177</v>
      </c>
      <c r="I29" s="56">
        <v>125.77590984666544</v>
      </c>
    </row>
    <row r="30" spans="1:9" ht="15" x14ac:dyDescent="0.25">
      <c r="A30" s="57" t="s">
        <v>79</v>
      </c>
      <c r="B30" s="58">
        <v>4708</v>
      </c>
      <c r="C30" s="58">
        <v>23775</v>
      </c>
      <c r="D30" s="59">
        <v>0.50827097438164637</v>
      </c>
      <c r="E30" s="58">
        <v>3123</v>
      </c>
      <c r="F30" s="58">
        <v>9095</v>
      </c>
      <c r="G30" s="59">
        <v>0.24487439787687573</v>
      </c>
      <c r="H30" s="60">
        <v>150.75248158821645</v>
      </c>
      <c r="I30" s="60">
        <v>261.40736668499176</v>
      </c>
    </row>
    <row r="31" spans="1:9" ht="15" x14ac:dyDescent="0.25">
      <c r="A31" s="53" t="s">
        <v>123</v>
      </c>
      <c r="B31" s="54">
        <v>20297</v>
      </c>
      <c r="C31" s="54">
        <v>23151</v>
      </c>
      <c r="D31" s="55">
        <v>0.49493086552721327</v>
      </c>
      <c r="E31" s="54">
        <v>10575</v>
      </c>
      <c r="F31" s="54">
        <v>12178</v>
      </c>
      <c r="G31" s="55">
        <v>0.3278812993232097</v>
      </c>
      <c r="H31" s="56">
        <v>191.9338061465721</v>
      </c>
      <c r="I31" s="56">
        <v>190.10510757102972</v>
      </c>
    </row>
    <row r="32" spans="1:9" ht="15" x14ac:dyDescent="0.25">
      <c r="A32" s="57" t="s">
        <v>83</v>
      </c>
      <c r="B32" s="58">
        <v>7407</v>
      </c>
      <c r="C32" s="58">
        <v>23015</v>
      </c>
      <c r="D32" s="59">
        <v>0.49202340590509325</v>
      </c>
      <c r="E32" s="58">
        <v>6622</v>
      </c>
      <c r="F32" s="58">
        <v>17939</v>
      </c>
      <c r="G32" s="59">
        <v>0.48299085470184416</v>
      </c>
      <c r="H32" s="60">
        <v>111.85442464512232</v>
      </c>
      <c r="I32" s="60">
        <v>128.29589163275546</v>
      </c>
    </row>
    <row r="33" spans="1:9" ht="15" x14ac:dyDescent="0.25">
      <c r="A33" s="53" t="s">
        <v>113</v>
      </c>
      <c r="B33" s="54">
        <v>7773</v>
      </c>
      <c r="C33" s="54">
        <v>21167</v>
      </c>
      <c r="D33" s="55">
        <v>0.45251616045157983</v>
      </c>
      <c r="E33" s="54">
        <v>5925</v>
      </c>
      <c r="F33" s="54">
        <v>17266</v>
      </c>
      <c r="G33" s="55">
        <v>0.46487095698099351</v>
      </c>
      <c r="H33" s="56">
        <v>131.18987341772151</v>
      </c>
      <c r="I33" s="56">
        <v>122.59353642997799</v>
      </c>
    </row>
    <row r="34" spans="1:9" ht="15" x14ac:dyDescent="0.25">
      <c r="A34" s="57" t="s">
        <v>96</v>
      </c>
      <c r="B34" s="58">
        <v>6516</v>
      </c>
      <c r="C34" s="58">
        <v>19712</v>
      </c>
      <c r="D34" s="59">
        <v>0.42141061817081032</v>
      </c>
      <c r="E34" s="58">
        <v>6317</v>
      </c>
      <c r="F34" s="58">
        <v>17327</v>
      </c>
      <c r="G34" s="59">
        <v>0.46651332512508248</v>
      </c>
      <c r="H34" s="60">
        <v>103.1502295393383</v>
      </c>
      <c r="I34" s="60">
        <v>113.76464477405206</v>
      </c>
    </row>
    <row r="35" spans="1:9" ht="15" x14ac:dyDescent="0.25">
      <c r="A35" s="53" t="s">
        <v>57</v>
      </c>
      <c r="B35" s="54">
        <v>6653</v>
      </c>
      <c r="C35" s="54">
        <v>18479</v>
      </c>
      <c r="D35" s="55">
        <v>0.39505107615556023</v>
      </c>
      <c r="E35" s="54">
        <v>5612</v>
      </c>
      <c r="F35" s="54">
        <v>16334</v>
      </c>
      <c r="G35" s="55">
        <v>0.43977772566474849</v>
      </c>
      <c r="H35" s="56">
        <v>118.5495367070563</v>
      </c>
      <c r="I35" s="56">
        <v>113.13211705644667</v>
      </c>
    </row>
    <row r="36" spans="1:9" ht="15" x14ac:dyDescent="0.25">
      <c r="A36" s="57" t="s">
        <v>101</v>
      </c>
      <c r="B36" s="58">
        <v>4989</v>
      </c>
      <c r="C36" s="58">
        <v>17197</v>
      </c>
      <c r="D36" s="59">
        <v>0.36764399354116395</v>
      </c>
      <c r="E36" s="58">
        <v>3260</v>
      </c>
      <c r="F36" s="58">
        <v>11853</v>
      </c>
      <c r="G36" s="59">
        <v>0.31913097724404704</v>
      </c>
      <c r="H36" s="60">
        <v>153.0368098159509</v>
      </c>
      <c r="I36" s="60">
        <v>145.08563232936808</v>
      </c>
    </row>
    <row r="37" spans="1:9" ht="15" x14ac:dyDescent="0.25">
      <c r="A37" s="53" t="s">
        <v>76</v>
      </c>
      <c r="B37" s="54">
        <v>3923</v>
      </c>
      <c r="C37" s="54">
        <v>14968</v>
      </c>
      <c r="D37" s="55">
        <v>0.31999158546979956</v>
      </c>
      <c r="E37" s="54">
        <v>3020</v>
      </c>
      <c r="F37" s="54">
        <v>10974</v>
      </c>
      <c r="G37" s="55">
        <v>0.29546472152840397</v>
      </c>
      <c r="H37" s="56">
        <v>129.90066225165563</v>
      </c>
      <c r="I37" s="56">
        <v>136.39511572808456</v>
      </c>
    </row>
    <row r="38" spans="1:9" ht="15" x14ac:dyDescent="0.25">
      <c r="A38" s="57" t="s">
        <v>125</v>
      </c>
      <c r="B38" s="58">
        <v>4930</v>
      </c>
      <c r="C38" s="58">
        <v>14313</v>
      </c>
      <c r="D38" s="59">
        <v>0.30598874684855959</v>
      </c>
      <c r="E38" s="58">
        <v>4729</v>
      </c>
      <c r="F38" s="58">
        <v>11605</v>
      </c>
      <c r="G38" s="59">
        <v>0.3124538083959475</v>
      </c>
      <c r="H38" s="60">
        <v>104.25037005709453</v>
      </c>
      <c r="I38" s="60">
        <v>123.33476949590694</v>
      </c>
    </row>
    <row r="39" spans="1:9" ht="15" x14ac:dyDescent="0.25">
      <c r="A39" s="53" t="s">
        <v>68</v>
      </c>
      <c r="B39" s="54">
        <v>3968</v>
      </c>
      <c r="C39" s="54">
        <v>14297</v>
      </c>
      <c r="D39" s="55">
        <v>0.30564669277536899</v>
      </c>
      <c r="E39" s="54">
        <v>3261</v>
      </c>
      <c r="F39" s="54">
        <v>11414</v>
      </c>
      <c r="G39" s="55">
        <v>0.30731131142019341</v>
      </c>
      <c r="H39" s="56">
        <v>121.68046611468874</v>
      </c>
      <c r="I39" s="56">
        <v>125.25845452952515</v>
      </c>
    </row>
    <row r="40" spans="1:9" ht="15" x14ac:dyDescent="0.25">
      <c r="A40" s="57" t="s">
        <v>128</v>
      </c>
      <c r="B40" s="58">
        <v>4352</v>
      </c>
      <c r="C40" s="58">
        <v>13437</v>
      </c>
      <c r="D40" s="59">
        <v>0.28726128634137471</v>
      </c>
      <c r="E40" s="58">
        <v>2421</v>
      </c>
      <c r="F40" s="58">
        <v>9581</v>
      </c>
      <c r="G40" s="59">
        <v>0.25795949489371589</v>
      </c>
      <c r="H40" s="60">
        <v>179.76042957455596</v>
      </c>
      <c r="I40" s="60">
        <v>140.24632084333578</v>
      </c>
    </row>
    <row r="41" spans="1:9" ht="15" x14ac:dyDescent="0.25">
      <c r="A41" s="53" t="s">
        <v>72</v>
      </c>
      <c r="B41" s="54">
        <v>6533</v>
      </c>
      <c r="C41" s="54">
        <v>13117</v>
      </c>
      <c r="D41" s="55">
        <v>0.28042020487756281</v>
      </c>
      <c r="E41" s="54">
        <v>4984</v>
      </c>
      <c r="F41" s="54">
        <v>11532</v>
      </c>
      <c r="G41" s="55">
        <v>0.3104883514366279</v>
      </c>
      <c r="H41" s="56">
        <v>131.07945425361157</v>
      </c>
      <c r="I41" s="56">
        <v>113.7443635102324</v>
      </c>
    </row>
    <row r="42" spans="1:9" ht="15" x14ac:dyDescent="0.25">
      <c r="A42" s="57" t="s">
        <v>65</v>
      </c>
      <c r="B42" s="58">
        <v>5709</v>
      </c>
      <c r="C42" s="58">
        <v>12640</v>
      </c>
      <c r="D42" s="59">
        <v>0.27022271782056828</v>
      </c>
      <c r="E42" s="58">
        <v>5314</v>
      </c>
      <c r="F42" s="58">
        <v>12350</v>
      </c>
      <c r="G42" s="59">
        <v>0.33251223900818194</v>
      </c>
      <c r="H42" s="60">
        <v>107.43319533308242</v>
      </c>
      <c r="I42" s="60">
        <v>102.34817813765183</v>
      </c>
    </row>
    <row r="43" spans="1:9" ht="15" x14ac:dyDescent="0.25">
      <c r="A43" s="53" t="s">
        <v>74</v>
      </c>
      <c r="B43" s="54">
        <v>4756</v>
      </c>
      <c r="C43" s="54">
        <v>12594</v>
      </c>
      <c r="D43" s="55">
        <v>0.26923931236014531</v>
      </c>
      <c r="E43" s="54">
        <v>3000</v>
      </c>
      <c r="F43" s="54">
        <v>7577</v>
      </c>
      <c r="G43" s="55">
        <v>0.20400366275020199</v>
      </c>
      <c r="H43" s="56">
        <v>158.53333333333333</v>
      </c>
      <c r="I43" s="56">
        <v>166.2135409792794</v>
      </c>
    </row>
    <row r="44" spans="1:9" ht="15" x14ac:dyDescent="0.25">
      <c r="A44" s="57" t="s">
        <v>55</v>
      </c>
      <c r="B44" s="58">
        <v>6872</v>
      </c>
      <c r="C44" s="58">
        <v>11615</v>
      </c>
      <c r="D44" s="59">
        <v>0.24830987875679592</v>
      </c>
      <c r="E44" s="58">
        <v>7791</v>
      </c>
      <c r="F44" s="58">
        <v>13324</v>
      </c>
      <c r="G44" s="59">
        <v>0.35873628117773415</v>
      </c>
      <c r="H44" s="60">
        <v>88.204338339109228</v>
      </c>
      <c r="I44" s="60">
        <v>87.173521465025516</v>
      </c>
    </row>
    <row r="45" spans="1:9" ht="15" x14ac:dyDescent="0.25">
      <c r="A45" s="53" t="s">
        <v>62</v>
      </c>
      <c r="B45" s="54">
        <v>4299</v>
      </c>
      <c r="C45" s="54">
        <v>10517</v>
      </c>
      <c r="D45" s="55">
        <v>0.22483641798409149</v>
      </c>
      <c r="E45" s="54">
        <v>3291</v>
      </c>
      <c r="F45" s="54">
        <v>7831</v>
      </c>
      <c r="G45" s="55">
        <v>0.21084237600591682</v>
      </c>
      <c r="H45" s="56">
        <v>130.62898814949864</v>
      </c>
      <c r="I45" s="56">
        <v>134.29957859788021</v>
      </c>
    </row>
    <row r="46" spans="1:9" ht="15" x14ac:dyDescent="0.25">
      <c r="A46" s="57" t="s">
        <v>112</v>
      </c>
      <c r="B46" s="58">
        <v>3448</v>
      </c>
      <c r="C46" s="58">
        <v>10495</v>
      </c>
      <c r="D46" s="59">
        <v>0.22436609363345444</v>
      </c>
      <c r="E46" s="58">
        <v>2626</v>
      </c>
      <c r="F46" s="58">
        <v>7393</v>
      </c>
      <c r="G46" s="59">
        <v>0.19904963424999911</v>
      </c>
      <c r="H46" s="60">
        <v>131.30236100533131</v>
      </c>
      <c r="I46" s="60">
        <v>141.95860949546869</v>
      </c>
    </row>
    <row r="47" spans="1:9" ht="15" x14ac:dyDescent="0.25">
      <c r="A47" s="53" t="s">
        <v>122</v>
      </c>
      <c r="B47" s="54">
        <v>7376</v>
      </c>
      <c r="C47" s="54">
        <v>10030</v>
      </c>
      <c r="D47" s="55">
        <v>0.21442514713135283</v>
      </c>
      <c r="E47" s="54">
        <v>4828</v>
      </c>
      <c r="F47" s="54">
        <v>6337</v>
      </c>
      <c r="G47" s="55">
        <v>0.17061781850970439</v>
      </c>
      <c r="H47" s="56">
        <v>152.77547638773819</v>
      </c>
      <c r="I47" s="56">
        <v>158.27678712324445</v>
      </c>
    </row>
    <row r="48" spans="1:9" ht="15" x14ac:dyDescent="0.25">
      <c r="A48" s="57" t="s">
        <v>73</v>
      </c>
      <c r="B48" s="58">
        <v>6164</v>
      </c>
      <c r="C48" s="58">
        <v>7431</v>
      </c>
      <c r="D48" s="59">
        <v>0.15886273861745592</v>
      </c>
      <c r="E48" s="58">
        <v>2909</v>
      </c>
      <c r="F48" s="58">
        <v>3635</v>
      </c>
      <c r="G48" s="59">
        <v>9.7868986946942613E-2</v>
      </c>
      <c r="H48" s="60">
        <v>211.89412169130284</v>
      </c>
      <c r="I48" s="60">
        <v>204.42916093535075</v>
      </c>
    </row>
    <row r="49" spans="1:12" ht="15" x14ac:dyDescent="0.25">
      <c r="A49" s="53" t="s">
        <v>88</v>
      </c>
      <c r="B49" s="54">
        <v>3023</v>
      </c>
      <c r="C49" s="54">
        <v>7308</v>
      </c>
      <c r="D49" s="55">
        <v>0.15623319792980322</v>
      </c>
      <c r="E49" s="54">
        <v>2483</v>
      </c>
      <c r="F49" s="54">
        <v>5508</v>
      </c>
      <c r="G49" s="55">
        <v>0.14829776619085555</v>
      </c>
      <c r="H49" s="56">
        <v>121.74788562223118</v>
      </c>
      <c r="I49" s="56">
        <v>132.6797385620915</v>
      </c>
    </row>
    <row r="50" spans="1:12" ht="15" x14ac:dyDescent="0.25">
      <c r="A50" s="57" t="s">
        <v>56</v>
      </c>
      <c r="B50" s="58">
        <v>3219</v>
      </c>
      <c r="C50" s="58">
        <v>7235</v>
      </c>
      <c r="D50" s="59">
        <v>0.15467257622087116</v>
      </c>
      <c r="E50" s="58">
        <v>2075</v>
      </c>
      <c r="F50" s="58">
        <v>4526</v>
      </c>
      <c r="G50" s="59">
        <v>0.12185833147781633</v>
      </c>
      <c r="H50" s="60">
        <v>155.13253012048193</v>
      </c>
      <c r="I50" s="60">
        <v>159.85417587273531</v>
      </c>
    </row>
    <row r="51" spans="1:12" ht="15" x14ac:dyDescent="0.25">
      <c r="A51" s="53" t="s">
        <v>108</v>
      </c>
      <c r="B51" s="54">
        <v>2779</v>
      </c>
      <c r="C51" s="54">
        <v>7176</v>
      </c>
      <c r="D51" s="55">
        <v>0.15341125182598084</v>
      </c>
      <c r="E51" s="54">
        <v>2305</v>
      </c>
      <c r="F51" s="54">
        <v>4918</v>
      </c>
      <c r="G51" s="55">
        <v>0.13241256610868329</v>
      </c>
      <c r="H51" s="56">
        <v>120.5639913232104</v>
      </c>
      <c r="I51" s="56">
        <v>145.91297275315171</v>
      </c>
    </row>
    <row r="52" spans="1:12" ht="15" x14ac:dyDescent="0.25">
      <c r="A52" s="57" t="s">
        <v>92</v>
      </c>
      <c r="B52" s="58">
        <v>1597</v>
      </c>
      <c r="C52" s="58">
        <v>5930</v>
      </c>
      <c r="D52" s="59">
        <v>0.12677379087626342</v>
      </c>
      <c r="E52" s="58">
        <v>983</v>
      </c>
      <c r="F52" s="58">
        <v>4912</v>
      </c>
      <c r="G52" s="59">
        <v>0.13225102170106798</v>
      </c>
      <c r="H52" s="60">
        <v>162.46185147507632</v>
      </c>
      <c r="I52" s="60">
        <v>120.72475570032573</v>
      </c>
    </row>
    <row r="53" spans="1:12" ht="15" x14ac:dyDescent="0.25">
      <c r="A53" s="53" t="s">
        <v>90</v>
      </c>
      <c r="B53" s="54">
        <v>1259</v>
      </c>
      <c r="C53" s="54">
        <v>5460</v>
      </c>
      <c r="D53" s="55">
        <v>0.11672595247628978</v>
      </c>
      <c r="E53" s="54">
        <v>946</v>
      </c>
      <c r="F53" s="54">
        <v>3272</v>
      </c>
      <c r="G53" s="55">
        <v>8.8095550286216309E-2</v>
      </c>
      <c r="H53" s="56">
        <v>133.08668076109939</v>
      </c>
      <c r="I53" s="56">
        <v>166.87041564792176</v>
      </c>
    </row>
    <row r="54" spans="1:12" ht="15" x14ac:dyDescent="0.25">
      <c r="A54" s="57" t="s">
        <v>105</v>
      </c>
      <c r="B54" s="58">
        <v>1427</v>
      </c>
      <c r="C54" s="58">
        <v>4921</v>
      </c>
      <c r="D54" s="59">
        <v>0.10520300588568168</v>
      </c>
      <c r="E54" s="58">
        <v>1541</v>
      </c>
      <c r="F54" s="58">
        <v>5163</v>
      </c>
      <c r="G54" s="59">
        <v>0.1390089627529752</v>
      </c>
      <c r="H54" s="60">
        <v>92.602206359506809</v>
      </c>
      <c r="I54" s="60">
        <v>95.312802634127451</v>
      </c>
      <c r="L54" s="14" t="s">
        <v>129</v>
      </c>
    </row>
    <row r="55" spans="1:12" ht="15" x14ac:dyDescent="0.25">
      <c r="A55" s="53" t="s">
        <v>69</v>
      </c>
      <c r="B55" s="54">
        <v>1158</v>
      </c>
      <c r="C55" s="54">
        <v>4555</v>
      </c>
      <c r="D55" s="55">
        <v>9.7378518961446864E-2</v>
      </c>
      <c r="E55" s="54">
        <v>878</v>
      </c>
      <c r="F55" s="54">
        <v>4009</v>
      </c>
      <c r="G55" s="55">
        <v>0.10793858835496369</v>
      </c>
      <c r="H55" s="56">
        <v>131.8906605922551</v>
      </c>
      <c r="I55" s="56">
        <v>113.61935644799202</v>
      </c>
    </row>
    <row r="56" spans="1:12" ht="15" x14ac:dyDescent="0.25">
      <c r="A56" s="57" t="s">
        <v>77</v>
      </c>
      <c r="B56" s="58">
        <v>594</v>
      </c>
      <c r="C56" s="58">
        <v>4226</v>
      </c>
      <c r="D56" s="59">
        <v>9.0345032081465299E-2</v>
      </c>
      <c r="E56" s="58">
        <v>443</v>
      </c>
      <c r="F56" s="58">
        <v>1566</v>
      </c>
      <c r="G56" s="59">
        <v>4.2163090387596192E-2</v>
      </c>
      <c r="H56" s="60">
        <v>134.08577878103839</v>
      </c>
      <c r="I56" s="60">
        <v>269.8595146871009</v>
      </c>
    </row>
    <row r="57" spans="1:12" ht="15" x14ac:dyDescent="0.25">
      <c r="A57" s="53" t="s">
        <v>82</v>
      </c>
      <c r="B57" s="54">
        <v>1246</v>
      </c>
      <c r="C57" s="54">
        <v>3098</v>
      </c>
      <c r="D57" s="55">
        <v>6.6230219921528527E-2</v>
      </c>
      <c r="E57" s="54">
        <v>692</v>
      </c>
      <c r="F57" s="54">
        <v>1930</v>
      </c>
      <c r="G57" s="55">
        <v>5.19634511162584E-2</v>
      </c>
      <c r="H57" s="56">
        <v>180.05780346820811</v>
      </c>
      <c r="I57" s="56">
        <v>160.51813471502592</v>
      </c>
    </row>
    <row r="58" spans="1:12" ht="15" x14ac:dyDescent="0.25">
      <c r="A58" s="57" t="s">
        <v>99</v>
      </c>
      <c r="B58" s="58">
        <v>1217</v>
      </c>
      <c r="C58" s="58">
        <v>2903</v>
      </c>
      <c r="D58" s="59">
        <v>6.2061435904518174E-2</v>
      </c>
      <c r="E58" s="58">
        <v>890</v>
      </c>
      <c r="F58" s="58">
        <v>2274</v>
      </c>
      <c r="G58" s="59">
        <v>6.1225330486202892E-2</v>
      </c>
      <c r="H58" s="60">
        <v>136.74157303370785</v>
      </c>
      <c r="I58" s="60">
        <v>127.66051011433596</v>
      </c>
    </row>
    <row r="59" spans="1:12" ht="15" x14ac:dyDescent="0.25">
      <c r="A59" s="53" t="s">
        <v>102</v>
      </c>
      <c r="B59" s="54">
        <v>1091</v>
      </c>
      <c r="C59" s="54">
        <v>2857</v>
      </c>
      <c r="D59" s="55">
        <v>6.1078030444095217E-2</v>
      </c>
      <c r="E59" s="54">
        <v>774</v>
      </c>
      <c r="F59" s="54">
        <v>2197</v>
      </c>
      <c r="G59" s="55">
        <v>5.9152177255139736E-2</v>
      </c>
      <c r="H59" s="56">
        <v>140.95607235142117</v>
      </c>
      <c r="I59" s="56">
        <v>130.04096495220756</v>
      </c>
    </row>
    <row r="60" spans="1:12" ht="15" x14ac:dyDescent="0.25">
      <c r="A60" s="57" t="s">
        <v>67</v>
      </c>
      <c r="B60" s="58">
        <v>999</v>
      </c>
      <c r="C60" s="58">
        <v>2337</v>
      </c>
      <c r="D60" s="59">
        <v>4.9961273065400949E-2</v>
      </c>
      <c r="E60" s="58">
        <v>774</v>
      </c>
      <c r="F60" s="58">
        <v>1947</v>
      </c>
      <c r="G60" s="59">
        <v>5.2421160271168436E-2</v>
      </c>
      <c r="H60" s="60">
        <v>129.06976744186048</v>
      </c>
      <c r="I60" s="60">
        <v>120.03081664098613</v>
      </c>
    </row>
    <row r="61" spans="1:12" ht="15" x14ac:dyDescent="0.25">
      <c r="A61" s="53" t="s">
        <v>93</v>
      </c>
      <c r="B61" s="54">
        <v>651</v>
      </c>
      <c r="C61" s="54">
        <v>2294</v>
      </c>
      <c r="D61" s="55">
        <v>4.9042002743701241E-2</v>
      </c>
      <c r="E61" s="54">
        <v>681</v>
      </c>
      <c r="F61" s="54">
        <v>1949</v>
      </c>
      <c r="G61" s="55">
        <v>5.2475008407040218E-2</v>
      </c>
      <c r="H61" s="56">
        <v>95.594713656387668</v>
      </c>
      <c r="I61" s="56">
        <v>117.70138532580812</v>
      </c>
    </row>
    <row r="62" spans="1:12" ht="15" x14ac:dyDescent="0.25">
      <c r="A62" s="57" t="s">
        <v>75</v>
      </c>
      <c r="B62" s="58">
        <v>1397</v>
      </c>
      <c r="C62" s="58">
        <v>2282</v>
      </c>
      <c r="D62" s="59">
        <v>4.878546218880829E-2</v>
      </c>
      <c r="E62" s="58">
        <v>1053</v>
      </c>
      <c r="F62" s="58">
        <v>1741</v>
      </c>
      <c r="G62" s="59">
        <v>4.6874802276376096E-2</v>
      </c>
      <c r="H62" s="60">
        <v>132.66856600189934</v>
      </c>
      <c r="I62" s="60">
        <v>131.07409534750144</v>
      </c>
    </row>
    <row r="63" spans="1:12" ht="15" x14ac:dyDescent="0.25">
      <c r="A63" s="53" t="s">
        <v>60</v>
      </c>
      <c r="B63" s="54">
        <v>547</v>
      </c>
      <c r="C63" s="54">
        <v>2204</v>
      </c>
      <c r="D63" s="55">
        <v>4.7117948582004146E-2</v>
      </c>
      <c r="E63" s="54">
        <v>429</v>
      </c>
      <c r="F63" s="54">
        <v>1641</v>
      </c>
      <c r="G63" s="55">
        <v>4.418239548278758E-2</v>
      </c>
      <c r="H63" s="56">
        <v>127.50582750582751</v>
      </c>
      <c r="I63" s="56">
        <v>134.30834856794638</v>
      </c>
    </row>
    <row r="64" spans="1:12" ht="15" x14ac:dyDescent="0.25">
      <c r="A64" s="57" t="s">
        <v>84</v>
      </c>
      <c r="B64" s="58">
        <v>904</v>
      </c>
      <c r="C64" s="58">
        <v>1681</v>
      </c>
      <c r="D64" s="59">
        <v>3.593705606458665E-2</v>
      </c>
      <c r="E64" s="58">
        <v>398</v>
      </c>
      <c r="F64" s="58">
        <v>2307</v>
      </c>
      <c r="G64" s="59">
        <v>6.2113824728087103E-2</v>
      </c>
      <c r="H64" s="60">
        <v>227.1356783919598</v>
      </c>
      <c r="I64" s="60">
        <v>72.865192891200692</v>
      </c>
    </row>
    <row r="65" spans="1:9" ht="15" x14ac:dyDescent="0.25">
      <c r="A65" s="53" t="s">
        <v>107</v>
      </c>
      <c r="B65" s="54">
        <v>579</v>
      </c>
      <c r="C65" s="54">
        <v>1627</v>
      </c>
      <c r="D65" s="55">
        <v>3.4782623567568401E-2</v>
      </c>
      <c r="E65" s="54">
        <v>634</v>
      </c>
      <c r="F65" s="54">
        <v>1806</v>
      </c>
      <c r="G65" s="55">
        <v>4.8624866692208633E-2</v>
      </c>
      <c r="H65" s="56">
        <v>91.32492113564669</v>
      </c>
      <c r="I65" s="56">
        <v>90.088593576965664</v>
      </c>
    </row>
    <row r="66" spans="1:9" ht="15" x14ac:dyDescent="0.25">
      <c r="A66" s="57" t="s">
        <v>89</v>
      </c>
      <c r="B66" s="58">
        <v>262</v>
      </c>
      <c r="C66" s="58">
        <v>1611</v>
      </c>
      <c r="D66" s="59">
        <v>3.4440569494377807E-2</v>
      </c>
      <c r="E66" s="58">
        <v>67</v>
      </c>
      <c r="F66" s="58">
        <v>164</v>
      </c>
      <c r="G66" s="59">
        <v>4.4155471414851696E-3</v>
      </c>
      <c r="H66" s="60">
        <v>391.04477611940302</v>
      </c>
      <c r="I66" s="60">
        <v>982.31707317073165</v>
      </c>
    </row>
    <row r="67" spans="1:9" ht="15" x14ac:dyDescent="0.25">
      <c r="A67" s="53" t="s">
        <v>127</v>
      </c>
      <c r="B67" s="54">
        <v>551</v>
      </c>
      <c r="C67" s="54">
        <v>1275</v>
      </c>
      <c r="D67" s="55">
        <v>2.7257433957375361E-2</v>
      </c>
      <c r="E67" s="54">
        <v>398</v>
      </c>
      <c r="F67" s="54">
        <v>956</v>
      </c>
      <c r="G67" s="55">
        <v>2.5739408946706233E-2</v>
      </c>
      <c r="H67" s="56">
        <v>138.44221105527637</v>
      </c>
      <c r="I67" s="56">
        <v>133.36820083682008</v>
      </c>
    </row>
    <row r="68" spans="1:9" ht="15" x14ac:dyDescent="0.25">
      <c r="A68" s="57" t="s">
        <v>97</v>
      </c>
      <c r="B68" s="58">
        <v>282</v>
      </c>
      <c r="C68" s="58">
        <v>972</v>
      </c>
      <c r="D68" s="59">
        <v>2.0779784946328511E-2</v>
      </c>
      <c r="E68" s="58">
        <v>200</v>
      </c>
      <c r="F68" s="58">
        <v>620</v>
      </c>
      <c r="G68" s="59">
        <v>1.6692922120248813E-2</v>
      </c>
      <c r="H68" s="60">
        <v>141</v>
      </c>
      <c r="I68" s="60">
        <v>156.77419354838707</v>
      </c>
    </row>
    <row r="69" spans="1:9" ht="15" x14ac:dyDescent="0.25">
      <c r="A69" s="53" t="s">
        <v>64</v>
      </c>
      <c r="B69" s="54">
        <v>289</v>
      </c>
      <c r="C69" s="54">
        <v>962</v>
      </c>
      <c r="D69" s="55">
        <v>2.0566001150584389E-2</v>
      </c>
      <c r="E69" s="54">
        <v>257</v>
      </c>
      <c r="F69" s="54">
        <v>1104</v>
      </c>
      <c r="G69" s="55">
        <v>2.9724171001217239E-2</v>
      </c>
      <c r="H69" s="56">
        <v>112.45136186770428</v>
      </c>
      <c r="I69" s="56">
        <v>87.137681159420282</v>
      </c>
    </row>
    <row r="70" spans="1:9" ht="15" x14ac:dyDescent="0.25">
      <c r="A70" s="57" t="s">
        <v>110</v>
      </c>
      <c r="B70" s="58">
        <v>262</v>
      </c>
      <c r="C70" s="58">
        <v>633</v>
      </c>
      <c r="D70" s="59">
        <v>1.3532514270602826E-2</v>
      </c>
      <c r="E70" s="58">
        <v>158</v>
      </c>
      <c r="F70" s="58">
        <v>720</v>
      </c>
      <c r="G70" s="59">
        <v>1.9385328913837329E-2</v>
      </c>
      <c r="H70" s="60">
        <v>165.82278481012656</v>
      </c>
      <c r="I70" s="60">
        <v>87.916666666666671</v>
      </c>
    </row>
    <row r="71" spans="1:9" ht="15" x14ac:dyDescent="0.25">
      <c r="A71" s="53" t="s">
        <v>85</v>
      </c>
      <c r="B71" s="54">
        <v>211</v>
      </c>
      <c r="C71" s="54">
        <v>614</v>
      </c>
      <c r="D71" s="55">
        <v>1.3126325058688998E-2</v>
      </c>
      <c r="E71" s="54">
        <v>173</v>
      </c>
      <c r="F71" s="54">
        <v>414</v>
      </c>
      <c r="G71" s="55">
        <v>1.1146564125456464E-2</v>
      </c>
      <c r="H71" s="56">
        <v>121.96531791907515</v>
      </c>
      <c r="I71" s="56">
        <v>148.30917874396135</v>
      </c>
    </row>
    <row r="72" spans="1:9" ht="15" x14ac:dyDescent="0.25">
      <c r="A72" s="57" t="s">
        <v>98</v>
      </c>
      <c r="B72" s="58">
        <v>221</v>
      </c>
      <c r="C72" s="58">
        <v>610</v>
      </c>
      <c r="D72" s="59">
        <v>1.3040811540391349E-2</v>
      </c>
      <c r="E72" s="58">
        <v>157</v>
      </c>
      <c r="F72" s="58">
        <v>434</v>
      </c>
      <c r="G72" s="59">
        <v>1.1685045484174168E-2</v>
      </c>
      <c r="H72" s="60">
        <v>140.76433121019107</v>
      </c>
      <c r="I72" s="60">
        <v>140.55299539170508</v>
      </c>
    </row>
    <row r="73" spans="1:9" ht="15" x14ac:dyDescent="0.25">
      <c r="A73" s="53" t="s">
        <v>124</v>
      </c>
      <c r="B73" s="54">
        <v>183</v>
      </c>
      <c r="C73" s="54">
        <v>553</v>
      </c>
      <c r="D73" s="55">
        <v>1.1822243904649862E-2</v>
      </c>
      <c r="E73" s="54">
        <v>146</v>
      </c>
      <c r="F73" s="54">
        <v>345</v>
      </c>
      <c r="G73" s="55">
        <v>9.2888034378803865E-3</v>
      </c>
      <c r="H73" s="56">
        <v>125.34246575342465</v>
      </c>
      <c r="I73" s="56">
        <v>160.28985507246375</v>
      </c>
    </row>
    <row r="74" spans="1:9" ht="15" x14ac:dyDescent="0.25">
      <c r="A74" s="57" t="s">
        <v>81</v>
      </c>
      <c r="B74" s="58">
        <v>127</v>
      </c>
      <c r="C74" s="58">
        <v>470</v>
      </c>
      <c r="D74" s="59">
        <v>1.0047838399973662E-2</v>
      </c>
      <c r="E74" s="58">
        <v>104</v>
      </c>
      <c r="F74" s="58">
        <v>338</v>
      </c>
      <c r="G74" s="59">
        <v>9.1003349623291901E-3</v>
      </c>
      <c r="H74" s="60">
        <v>122.11538461538463</v>
      </c>
      <c r="I74" s="60">
        <v>139.05325443786981</v>
      </c>
    </row>
    <row r="75" spans="1:9" ht="15" x14ac:dyDescent="0.25">
      <c r="A75" s="53" t="s">
        <v>109</v>
      </c>
      <c r="B75" s="54">
        <v>152</v>
      </c>
      <c r="C75" s="54">
        <v>458</v>
      </c>
      <c r="D75" s="55">
        <v>9.7912978450807181E-3</v>
      </c>
      <c r="E75" s="54">
        <v>72</v>
      </c>
      <c r="F75" s="54">
        <v>171</v>
      </c>
      <c r="G75" s="55">
        <v>4.6040156170363659E-3</v>
      </c>
      <c r="H75" s="56">
        <v>211.11111111111111</v>
      </c>
      <c r="I75" s="56">
        <v>267.83625730994152</v>
      </c>
    </row>
    <row r="76" spans="1:9" ht="15" x14ac:dyDescent="0.25">
      <c r="A76" s="57" t="s">
        <v>104</v>
      </c>
      <c r="B76" s="58">
        <v>142</v>
      </c>
      <c r="C76" s="58">
        <v>350</v>
      </c>
      <c r="D76" s="59">
        <v>7.4824328510442158E-3</v>
      </c>
      <c r="E76" s="58">
        <v>48</v>
      </c>
      <c r="F76" s="58">
        <v>106</v>
      </c>
      <c r="G76" s="59">
        <v>2.8539512012038287E-3</v>
      </c>
      <c r="H76" s="60">
        <v>295.83333333333337</v>
      </c>
      <c r="I76" s="60">
        <v>330.18867924528303</v>
      </c>
    </row>
    <row r="77" spans="1:9" ht="15" x14ac:dyDescent="0.25">
      <c r="A77" s="53" t="s">
        <v>91</v>
      </c>
      <c r="B77" s="54">
        <v>47</v>
      </c>
      <c r="C77" s="54">
        <v>134</v>
      </c>
      <c r="D77" s="55">
        <v>2.8647028629712142E-3</v>
      </c>
      <c r="E77" s="54">
        <v>44</v>
      </c>
      <c r="F77" s="54">
        <v>153</v>
      </c>
      <c r="G77" s="55">
        <v>4.1193823941904325E-3</v>
      </c>
      <c r="H77" s="56">
        <v>106.81818181818181</v>
      </c>
      <c r="I77" s="56">
        <v>87.58169934640523</v>
      </c>
    </row>
    <row r="78" spans="1:9" ht="15" x14ac:dyDescent="0.25">
      <c r="A78" s="57" t="s">
        <v>95</v>
      </c>
      <c r="B78" s="58">
        <v>21</v>
      </c>
      <c r="C78" s="58">
        <v>42</v>
      </c>
      <c r="D78" s="59">
        <v>8.9789194212530588E-4</v>
      </c>
      <c r="E78" s="58">
        <v>15</v>
      </c>
      <c r="F78" s="58">
        <v>34</v>
      </c>
      <c r="G78" s="59">
        <v>9.154183098200961E-4</v>
      </c>
      <c r="H78" s="60">
        <v>140</v>
      </c>
      <c r="I78" s="60">
        <v>123.52941176470588</v>
      </c>
    </row>
    <row r="79" spans="1:9" ht="15" x14ac:dyDescent="0.25">
      <c r="A79" s="61"/>
      <c r="B79" s="62"/>
      <c r="C79" s="62"/>
      <c r="D79" s="63"/>
      <c r="E79" s="62"/>
      <c r="F79" s="62"/>
      <c r="G79" s="63"/>
      <c r="H79" s="64"/>
      <c r="I79" s="64"/>
    </row>
    <row r="80" spans="1:9" ht="15" x14ac:dyDescent="0.25">
      <c r="A80" s="65" t="s">
        <v>36</v>
      </c>
      <c r="B80" s="66">
        <v>1253687</v>
      </c>
      <c r="C80" s="66">
        <v>3590414</v>
      </c>
      <c r="D80" s="67">
        <v>76.757233321283053</v>
      </c>
      <c r="E80" s="66">
        <v>1000861</v>
      </c>
      <c r="F80" s="66">
        <v>2766489</v>
      </c>
      <c r="G80" s="67">
        <v>74.485137779879054</v>
      </c>
      <c r="H80" s="68">
        <v>125.26085040779888</v>
      </c>
      <c r="I80" s="68">
        <v>129.78233421495622</v>
      </c>
    </row>
    <row r="81" spans="1:9" ht="15" x14ac:dyDescent="0.25">
      <c r="A81" s="69" t="s">
        <v>37</v>
      </c>
      <c r="B81" s="70">
        <v>429862</v>
      </c>
      <c r="C81" s="70">
        <v>1087209</v>
      </c>
      <c r="D81" s="71">
        <v>23.242766678716947</v>
      </c>
      <c r="E81" s="70">
        <v>378121</v>
      </c>
      <c r="F81" s="70">
        <v>947660</v>
      </c>
      <c r="G81" s="71">
        <v>25.51486222012095</v>
      </c>
      <c r="H81" s="72">
        <v>113.68371500128265</v>
      </c>
      <c r="I81" s="72">
        <v>114.72563999746745</v>
      </c>
    </row>
    <row r="82" spans="1:9" ht="15" x14ac:dyDescent="0.25">
      <c r="A82" s="73" t="s">
        <v>0</v>
      </c>
      <c r="B82" s="74">
        <v>1683549</v>
      </c>
      <c r="C82" s="74">
        <v>4677623</v>
      </c>
      <c r="D82" s="75">
        <v>100</v>
      </c>
      <c r="E82" s="74">
        <v>1378982</v>
      </c>
      <c r="F82" s="74">
        <v>3714149</v>
      </c>
      <c r="G82" s="75">
        <v>100</v>
      </c>
      <c r="H82" s="76">
        <v>122.08636515922615</v>
      </c>
      <c r="I82" s="76">
        <v>125.94063943045903</v>
      </c>
    </row>
    <row r="83" spans="1:9" ht="13.5" thickBot="1" x14ac:dyDescent="0.25"/>
    <row r="84" spans="1:9" ht="15.75" thickBot="1" x14ac:dyDescent="0.3">
      <c r="A84" s="95" t="s">
        <v>130</v>
      </c>
      <c r="B84" s="96"/>
      <c r="C84" s="96"/>
      <c r="D84" s="96"/>
      <c r="E84" s="96"/>
      <c r="F84" s="96"/>
      <c r="G84" s="96"/>
      <c r="H84" s="96"/>
      <c r="I84" s="97"/>
    </row>
  </sheetData>
  <sortState xmlns:xlrd2="http://schemas.microsoft.com/office/spreadsheetml/2017/richdata2" ref="A5:I78">
    <sortCondition descending="1" ref="D5:D78"/>
  </sortState>
  <mergeCells count="5">
    <mergeCell ref="A1:I1"/>
    <mergeCell ref="B3:D3"/>
    <mergeCell ref="E3:G3"/>
    <mergeCell ref="H3:I3"/>
    <mergeCell ref="A84:I84"/>
  </mergeCells>
  <pageMargins left="0.7" right="0.7" top="0.75" bottom="0.75" header="0.3" footer="0.3"/>
  <pageSetup scale="5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84"/>
  <sheetViews>
    <sheetView zoomScaleNormal="100" workbookViewId="0">
      <selection activeCell="K2" sqref="K2"/>
    </sheetView>
  </sheetViews>
  <sheetFormatPr defaultRowHeight="12.75" x14ac:dyDescent="0.2"/>
  <cols>
    <col min="1" max="1" width="33.140625" style="14" customWidth="1"/>
    <col min="2" max="2" width="12.7109375" style="14" customWidth="1"/>
    <col min="3" max="3" width="14.28515625" style="14" customWidth="1"/>
    <col min="4" max="4" width="11.140625" style="14" customWidth="1"/>
    <col min="5" max="5" width="12.7109375" style="14" customWidth="1"/>
    <col min="6" max="6" width="14.28515625" style="14" customWidth="1"/>
    <col min="7" max="7" width="11.140625" style="14" customWidth="1"/>
    <col min="8" max="8" width="9.28515625" style="14" customWidth="1"/>
    <col min="9" max="9" width="11.140625" style="14" customWidth="1"/>
    <col min="10" max="16384" width="9.140625" style="14"/>
  </cols>
  <sheetData>
    <row r="1" spans="1:14" ht="15.75" thickBot="1" x14ac:dyDescent="0.3">
      <c r="A1" s="94" t="s">
        <v>145</v>
      </c>
      <c r="B1" s="89"/>
      <c r="C1" s="89"/>
      <c r="D1" s="89"/>
      <c r="E1" s="89"/>
      <c r="F1" s="89"/>
      <c r="G1" s="89"/>
      <c r="H1" s="89"/>
      <c r="I1" s="90"/>
    </row>
    <row r="3" spans="1:14" ht="15" x14ac:dyDescent="0.2">
      <c r="A3" s="77"/>
      <c r="B3" s="91" t="s">
        <v>146</v>
      </c>
      <c r="C3" s="91"/>
      <c r="D3" s="91"/>
      <c r="E3" s="92" t="s">
        <v>147</v>
      </c>
      <c r="F3" s="92"/>
      <c r="G3" s="92"/>
      <c r="H3" s="93" t="s">
        <v>38</v>
      </c>
      <c r="I3" s="93"/>
    </row>
    <row r="4" spans="1:14" ht="15" x14ac:dyDescent="0.2">
      <c r="A4" s="49" t="s">
        <v>32</v>
      </c>
      <c r="B4" s="50" t="s">
        <v>33</v>
      </c>
      <c r="C4" s="50" t="s">
        <v>34</v>
      </c>
      <c r="D4" s="51" t="s">
        <v>35</v>
      </c>
      <c r="E4" s="77" t="s">
        <v>33</v>
      </c>
      <c r="F4" s="77" t="s">
        <v>34</v>
      </c>
      <c r="G4" s="51" t="s">
        <v>35</v>
      </c>
      <c r="H4" s="78" t="s">
        <v>33</v>
      </c>
      <c r="I4" s="78" t="s">
        <v>34</v>
      </c>
    </row>
    <row r="5" spans="1:14" ht="15" x14ac:dyDescent="0.25">
      <c r="A5" s="53" t="s">
        <v>55</v>
      </c>
      <c r="B5" s="54">
        <v>6872</v>
      </c>
      <c r="C5" s="54">
        <v>11615</v>
      </c>
      <c r="D5" s="55">
        <v>0.24830987875679592</v>
      </c>
      <c r="E5" s="54">
        <v>7791</v>
      </c>
      <c r="F5" s="54">
        <v>13324</v>
      </c>
      <c r="G5" s="55">
        <v>0.35873628117773415</v>
      </c>
      <c r="H5" s="56">
        <v>88.204338339109228</v>
      </c>
      <c r="I5" s="56">
        <v>87.173521465025516</v>
      </c>
      <c r="K5" s="14" t="s">
        <v>129</v>
      </c>
    </row>
    <row r="6" spans="1:14" ht="15" x14ac:dyDescent="0.25">
      <c r="A6" s="57" t="s">
        <v>56</v>
      </c>
      <c r="B6" s="58">
        <v>3219</v>
      </c>
      <c r="C6" s="58">
        <v>7235</v>
      </c>
      <c r="D6" s="59">
        <v>0.15467257622087116</v>
      </c>
      <c r="E6" s="58">
        <v>2075</v>
      </c>
      <c r="F6" s="58">
        <v>4526</v>
      </c>
      <c r="G6" s="59">
        <v>0.12185833147781633</v>
      </c>
      <c r="H6" s="60">
        <v>155.13253012048193</v>
      </c>
      <c r="I6" s="60">
        <v>159.85417587273531</v>
      </c>
    </row>
    <row r="7" spans="1:14" ht="15" x14ac:dyDescent="0.25">
      <c r="A7" s="53" t="s">
        <v>57</v>
      </c>
      <c r="B7" s="54">
        <v>6653</v>
      </c>
      <c r="C7" s="54">
        <v>18479</v>
      </c>
      <c r="D7" s="55">
        <v>0.39505107615556023</v>
      </c>
      <c r="E7" s="54">
        <v>5612</v>
      </c>
      <c r="F7" s="54">
        <v>16334</v>
      </c>
      <c r="G7" s="55">
        <v>0.43977772566474849</v>
      </c>
      <c r="H7" s="56">
        <v>118.5495367070563</v>
      </c>
      <c r="I7" s="56">
        <v>113.13211705644667</v>
      </c>
    </row>
    <row r="8" spans="1:14" ht="15" x14ac:dyDescent="0.25">
      <c r="A8" s="57" t="s">
        <v>58</v>
      </c>
      <c r="B8" s="58">
        <v>124861</v>
      </c>
      <c r="C8" s="58">
        <v>436992</v>
      </c>
      <c r="D8" s="59">
        <v>9.3421808469814689</v>
      </c>
      <c r="E8" s="58">
        <v>92922</v>
      </c>
      <c r="F8" s="58">
        <v>306996</v>
      </c>
      <c r="G8" s="59">
        <v>8.2655811600450058</v>
      </c>
      <c r="H8" s="60">
        <v>134.37183874647553</v>
      </c>
      <c r="I8" s="60">
        <v>142.34452566157213</v>
      </c>
    </row>
    <row r="9" spans="1:14" ht="15" x14ac:dyDescent="0.25">
      <c r="A9" s="53" t="s">
        <v>59</v>
      </c>
      <c r="B9" s="54">
        <v>15756</v>
      </c>
      <c r="C9" s="54">
        <v>44673</v>
      </c>
      <c r="D9" s="55">
        <v>0.95503635072770932</v>
      </c>
      <c r="E9" s="54">
        <v>12922</v>
      </c>
      <c r="F9" s="54">
        <v>32180</v>
      </c>
      <c r="G9" s="55">
        <v>0.86641650617678512</v>
      </c>
      <c r="H9" s="56">
        <v>121.93158953722335</v>
      </c>
      <c r="I9" s="56">
        <v>138.822249844624</v>
      </c>
    </row>
    <row r="10" spans="1:14" ht="15" x14ac:dyDescent="0.25">
      <c r="A10" s="57" t="s">
        <v>60</v>
      </c>
      <c r="B10" s="58">
        <v>547</v>
      </c>
      <c r="C10" s="58">
        <v>2204</v>
      </c>
      <c r="D10" s="59">
        <v>4.7117948582004146E-2</v>
      </c>
      <c r="E10" s="58">
        <v>429</v>
      </c>
      <c r="F10" s="58">
        <v>1641</v>
      </c>
      <c r="G10" s="59">
        <v>4.418239548278758E-2</v>
      </c>
      <c r="H10" s="60">
        <v>127.50582750582751</v>
      </c>
      <c r="I10" s="60">
        <v>134.30834856794638</v>
      </c>
    </row>
    <row r="11" spans="1:14" ht="15" x14ac:dyDescent="0.25">
      <c r="A11" s="53" t="s">
        <v>61</v>
      </c>
      <c r="B11" s="54">
        <v>56072</v>
      </c>
      <c r="C11" s="54">
        <v>235298</v>
      </c>
      <c r="D11" s="55">
        <v>5.0302899571000061</v>
      </c>
      <c r="E11" s="54">
        <v>50213</v>
      </c>
      <c r="F11" s="54">
        <v>180391</v>
      </c>
      <c r="G11" s="55">
        <v>4.8568595390222633</v>
      </c>
      <c r="H11" s="56">
        <v>111.66829307151534</v>
      </c>
      <c r="I11" s="56">
        <v>130.43777128570716</v>
      </c>
    </row>
    <row r="12" spans="1:14" ht="15" x14ac:dyDescent="0.25">
      <c r="A12" s="57" t="s">
        <v>62</v>
      </c>
      <c r="B12" s="58">
        <v>4299</v>
      </c>
      <c r="C12" s="58">
        <v>10517</v>
      </c>
      <c r="D12" s="59">
        <v>0.22483641798409149</v>
      </c>
      <c r="E12" s="58">
        <v>3291</v>
      </c>
      <c r="F12" s="58">
        <v>7831</v>
      </c>
      <c r="G12" s="59">
        <v>0.21084237600591682</v>
      </c>
      <c r="H12" s="60">
        <v>130.62898814949864</v>
      </c>
      <c r="I12" s="60">
        <v>134.29957859788021</v>
      </c>
      <c r="L12" s="14" t="s">
        <v>129</v>
      </c>
    </row>
    <row r="13" spans="1:14" ht="15" x14ac:dyDescent="0.25">
      <c r="A13" s="53" t="s">
        <v>63</v>
      </c>
      <c r="B13" s="54">
        <v>16134</v>
      </c>
      <c r="C13" s="54">
        <v>27322</v>
      </c>
      <c r="D13" s="55">
        <v>0.58410008673208591</v>
      </c>
      <c r="E13" s="54">
        <v>13883</v>
      </c>
      <c r="F13" s="54">
        <v>21702</v>
      </c>
      <c r="G13" s="55">
        <v>0.58430612234458024</v>
      </c>
      <c r="H13" s="56">
        <v>116.21407476770152</v>
      </c>
      <c r="I13" s="56">
        <v>125.89623076214174</v>
      </c>
    </row>
    <row r="14" spans="1:14" ht="15" x14ac:dyDescent="0.25">
      <c r="A14" s="57" t="s">
        <v>64</v>
      </c>
      <c r="B14" s="58">
        <v>289</v>
      </c>
      <c r="C14" s="58">
        <v>962</v>
      </c>
      <c r="D14" s="59">
        <v>2.0566001150584389E-2</v>
      </c>
      <c r="E14" s="58">
        <v>257</v>
      </c>
      <c r="F14" s="58">
        <v>1104</v>
      </c>
      <c r="G14" s="59">
        <v>2.9724171001217239E-2</v>
      </c>
      <c r="H14" s="60">
        <v>112.45136186770428</v>
      </c>
      <c r="I14" s="60">
        <v>87.137681159420282</v>
      </c>
      <c r="N14" s="14" t="s">
        <v>132</v>
      </c>
    </row>
    <row r="15" spans="1:14" ht="15" x14ac:dyDescent="0.25">
      <c r="A15" s="53" t="s">
        <v>65</v>
      </c>
      <c r="B15" s="54">
        <v>5709</v>
      </c>
      <c r="C15" s="54">
        <v>12640</v>
      </c>
      <c r="D15" s="55">
        <v>0.27022271782056828</v>
      </c>
      <c r="E15" s="54">
        <v>5314</v>
      </c>
      <c r="F15" s="54">
        <v>12350</v>
      </c>
      <c r="G15" s="55">
        <v>0.33251223900818194</v>
      </c>
      <c r="H15" s="56">
        <v>107.43319533308242</v>
      </c>
      <c r="I15" s="56">
        <v>102.34817813765183</v>
      </c>
    </row>
    <row r="16" spans="1:14" ht="15" x14ac:dyDescent="0.25">
      <c r="A16" s="57" t="s">
        <v>66</v>
      </c>
      <c r="B16" s="58">
        <v>12548</v>
      </c>
      <c r="C16" s="58">
        <v>43805</v>
      </c>
      <c r="D16" s="59">
        <v>0.93647991725711965</v>
      </c>
      <c r="E16" s="58">
        <v>10089</v>
      </c>
      <c r="F16" s="58">
        <v>35435</v>
      </c>
      <c r="G16" s="59">
        <v>0.95405434730809136</v>
      </c>
      <c r="H16" s="60">
        <v>124.37307959163446</v>
      </c>
      <c r="I16" s="60">
        <v>123.62071398334979</v>
      </c>
    </row>
    <row r="17" spans="1:9" ht="15" x14ac:dyDescent="0.25">
      <c r="A17" s="53" t="s">
        <v>67</v>
      </c>
      <c r="B17" s="54">
        <v>999</v>
      </c>
      <c r="C17" s="54">
        <v>2337</v>
      </c>
      <c r="D17" s="55">
        <v>4.9961273065400949E-2</v>
      </c>
      <c r="E17" s="54">
        <v>774</v>
      </c>
      <c r="F17" s="54">
        <v>1947</v>
      </c>
      <c r="G17" s="55">
        <v>5.2421160271168436E-2</v>
      </c>
      <c r="H17" s="56">
        <v>129.06976744186048</v>
      </c>
      <c r="I17" s="56">
        <v>120.03081664098613</v>
      </c>
    </row>
    <row r="18" spans="1:9" ht="15" x14ac:dyDescent="0.25">
      <c r="A18" s="57" t="s">
        <v>68</v>
      </c>
      <c r="B18" s="58">
        <v>3968</v>
      </c>
      <c r="C18" s="58">
        <v>14297</v>
      </c>
      <c r="D18" s="59">
        <v>0.30564669277536899</v>
      </c>
      <c r="E18" s="58">
        <v>3261</v>
      </c>
      <c r="F18" s="58">
        <v>11414</v>
      </c>
      <c r="G18" s="59">
        <v>0.30731131142019341</v>
      </c>
      <c r="H18" s="60">
        <v>121.68046611468874</v>
      </c>
      <c r="I18" s="60">
        <v>125.25845452952515</v>
      </c>
    </row>
    <row r="19" spans="1:9" ht="15" x14ac:dyDescent="0.25">
      <c r="A19" s="53" t="s">
        <v>69</v>
      </c>
      <c r="B19" s="54">
        <v>1158</v>
      </c>
      <c r="C19" s="54">
        <v>4555</v>
      </c>
      <c r="D19" s="55">
        <v>9.7378518961446864E-2</v>
      </c>
      <c r="E19" s="54">
        <v>878</v>
      </c>
      <c r="F19" s="54">
        <v>4009</v>
      </c>
      <c r="G19" s="55">
        <v>0.10793858835496369</v>
      </c>
      <c r="H19" s="56">
        <v>131.8906605922551</v>
      </c>
      <c r="I19" s="56">
        <v>113.61935644799202</v>
      </c>
    </row>
    <row r="20" spans="1:9" ht="15" x14ac:dyDescent="0.25">
      <c r="A20" s="57" t="s">
        <v>70</v>
      </c>
      <c r="B20" s="58">
        <v>8344</v>
      </c>
      <c r="C20" s="58">
        <v>32021</v>
      </c>
      <c r="D20" s="59">
        <v>0.68455709235224815</v>
      </c>
      <c r="E20" s="58">
        <v>5889</v>
      </c>
      <c r="F20" s="58">
        <v>22308</v>
      </c>
      <c r="G20" s="59">
        <v>0.60062210751372658</v>
      </c>
      <c r="H20" s="60">
        <v>141.68789268127014</v>
      </c>
      <c r="I20" s="60">
        <v>143.54043392504931</v>
      </c>
    </row>
    <row r="21" spans="1:9" ht="15" x14ac:dyDescent="0.25">
      <c r="A21" s="53" t="s">
        <v>71</v>
      </c>
      <c r="B21" s="54">
        <v>37990</v>
      </c>
      <c r="C21" s="54">
        <v>120861</v>
      </c>
      <c r="D21" s="55">
        <v>2.5838123337430146</v>
      </c>
      <c r="E21" s="54">
        <v>31847</v>
      </c>
      <c r="F21" s="54">
        <v>98652</v>
      </c>
      <c r="G21" s="55">
        <v>2.6561131500109445</v>
      </c>
      <c r="H21" s="56">
        <v>119.28910101422426</v>
      </c>
      <c r="I21" s="56">
        <v>122.51246806957792</v>
      </c>
    </row>
    <row r="22" spans="1:9" ht="15" x14ac:dyDescent="0.25">
      <c r="A22" s="57" t="s">
        <v>72</v>
      </c>
      <c r="B22" s="58">
        <v>6533</v>
      </c>
      <c r="C22" s="58">
        <v>13117</v>
      </c>
      <c r="D22" s="59">
        <v>0.28042020487756281</v>
      </c>
      <c r="E22" s="58">
        <v>4984</v>
      </c>
      <c r="F22" s="58">
        <v>11532</v>
      </c>
      <c r="G22" s="59">
        <v>0.3104883514366279</v>
      </c>
      <c r="H22" s="60">
        <v>131.07945425361157</v>
      </c>
      <c r="I22" s="60">
        <v>113.7443635102324</v>
      </c>
    </row>
    <row r="23" spans="1:9" ht="15" x14ac:dyDescent="0.25">
      <c r="A23" s="53" t="s">
        <v>73</v>
      </c>
      <c r="B23" s="54">
        <v>6164</v>
      </c>
      <c r="C23" s="54">
        <v>7431</v>
      </c>
      <c r="D23" s="55">
        <v>0.15886273861745592</v>
      </c>
      <c r="E23" s="54">
        <v>2909</v>
      </c>
      <c r="F23" s="54">
        <v>3635</v>
      </c>
      <c r="G23" s="55">
        <v>9.7868986946942613E-2</v>
      </c>
      <c r="H23" s="56">
        <v>211.89412169130284</v>
      </c>
      <c r="I23" s="56">
        <v>204.42916093535075</v>
      </c>
    </row>
    <row r="24" spans="1:9" ht="15" x14ac:dyDescent="0.25">
      <c r="A24" s="57" t="s">
        <v>74</v>
      </c>
      <c r="B24" s="58">
        <v>4756</v>
      </c>
      <c r="C24" s="58">
        <v>12594</v>
      </c>
      <c r="D24" s="59">
        <v>0.26923931236014531</v>
      </c>
      <c r="E24" s="58">
        <v>3000</v>
      </c>
      <c r="F24" s="58">
        <v>7577</v>
      </c>
      <c r="G24" s="59">
        <v>0.20400366275020199</v>
      </c>
      <c r="H24" s="60">
        <v>158.53333333333333</v>
      </c>
      <c r="I24" s="60">
        <v>166.2135409792794</v>
      </c>
    </row>
    <row r="25" spans="1:9" ht="15" x14ac:dyDescent="0.25">
      <c r="A25" s="53" t="s">
        <v>75</v>
      </c>
      <c r="B25" s="54">
        <v>1397</v>
      </c>
      <c r="C25" s="54">
        <v>2282</v>
      </c>
      <c r="D25" s="55">
        <v>4.878546218880829E-2</v>
      </c>
      <c r="E25" s="54">
        <v>1053</v>
      </c>
      <c r="F25" s="54">
        <v>1741</v>
      </c>
      <c r="G25" s="55">
        <v>4.6874802276376096E-2</v>
      </c>
      <c r="H25" s="56">
        <v>132.66856600189934</v>
      </c>
      <c r="I25" s="56">
        <v>131.07409534750144</v>
      </c>
    </row>
    <row r="26" spans="1:9" ht="15" x14ac:dyDescent="0.25">
      <c r="A26" s="57" t="s">
        <v>76</v>
      </c>
      <c r="B26" s="58">
        <v>3923</v>
      </c>
      <c r="C26" s="58">
        <v>14968</v>
      </c>
      <c r="D26" s="59">
        <v>0.31999158546979956</v>
      </c>
      <c r="E26" s="58">
        <v>3020</v>
      </c>
      <c r="F26" s="58">
        <v>10974</v>
      </c>
      <c r="G26" s="59">
        <v>0.29546472152840397</v>
      </c>
      <c r="H26" s="60">
        <v>129.90066225165563</v>
      </c>
      <c r="I26" s="60">
        <v>136.39511572808456</v>
      </c>
    </row>
    <row r="27" spans="1:9" ht="15" x14ac:dyDescent="0.25">
      <c r="A27" s="53" t="s">
        <v>77</v>
      </c>
      <c r="B27" s="54">
        <v>594</v>
      </c>
      <c r="C27" s="54">
        <v>4226</v>
      </c>
      <c r="D27" s="55">
        <v>9.0345032081465299E-2</v>
      </c>
      <c r="E27" s="54">
        <v>443</v>
      </c>
      <c r="F27" s="54">
        <v>1566</v>
      </c>
      <c r="G27" s="55">
        <v>4.2163090387596192E-2</v>
      </c>
      <c r="H27" s="56">
        <v>134.08577878103839</v>
      </c>
      <c r="I27" s="56">
        <v>269.8595146871009</v>
      </c>
    </row>
    <row r="28" spans="1:9" ht="15" x14ac:dyDescent="0.25">
      <c r="A28" s="57" t="s">
        <v>78</v>
      </c>
      <c r="B28" s="58">
        <v>113812</v>
      </c>
      <c r="C28" s="58">
        <v>260304</v>
      </c>
      <c r="D28" s="59">
        <v>5.5648777167377528</v>
      </c>
      <c r="E28" s="58">
        <v>91669</v>
      </c>
      <c r="F28" s="58">
        <v>211255</v>
      </c>
      <c r="G28" s="59">
        <v>5.6878439717954237</v>
      </c>
      <c r="H28" s="60">
        <v>124.1553851356511</v>
      </c>
      <c r="I28" s="60">
        <v>123.21791200208278</v>
      </c>
    </row>
    <row r="29" spans="1:9" ht="15" x14ac:dyDescent="0.25">
      <c r="A29" s="53" t="s">
        <v>79</v>
      </c>
      <c r="B29" s="54">
        <v>4708</v>
      </c>
      <c r="C29" s="54">
        <v>23775</v>
      </c>
      <c r="D29" s="55">
        <v>0.50827097438164637</v>
      </c>
      <c r="E29" s="54">
        <v>3123</v>
      </c>
      <c r="F29" s="54">
        <v>9095</v>
      </c>
      <c r="G29" s="55">
        <v>0.24487439787687573</v>
      </c>
      <c r="H29" s="56">
        <v>150.75248158821645</v>
      </c>
      <c r="I29" s="56">
        <v>261.40736668499176</v>
      </c>
    </row>
    <row r="30" spans="1:9" ht="15" x14ac:dyDescent="0.25">
      <c r="A30" s="57" t="s">
        <v>80</v>
      </c>
      <c r="B30" s="58">
        <v>17837</v>
      </c>
      <c r="C30" s="58">
        <v>28971</v>
      </c>
      <c r="D30" s="59">
        <v>0.61935303465029146</v>
      </c>
      <c r="E30" s="58">
        <v>20417</v>
      </c>
      <c r="F30" s="58">
        <v>30247</v>
      </c>
      <c r="G30" s="59">
        <v>0.81437228285671892</v>
      </c>
      <c r="H30" s="60">
        <v>87.363471616789937</v>
      </c>
      <c r="I30" s="60">
        <v>95.781399808245453</v>
      </c>
    </row>
    <row r="31" spans="1:9" ht="15" x14ac:dyDescent="0.25">
      <c r="A31" s="53" t="s">
        <v>81</v>
      </c>
      <c r="B31" s="54">
        <v>127</v>
      </c>
      <c r="C31" s="54">
        <v>470</v>
      </c>
      <c r="D31" s="55">
        <v>1.0047838399973662E-2</v>
      </c>
      <c r="E31" s="54">
        <v>104</v>
      </c>
      <c r="F31" s="54">
        <v>338</v>
      </c>
      <c r="G31" s="55">
        <v>9.1003349623291901E-3</v>
      </c>
      <c r="H31" s="56">
        <v>122.11538461538463</v>
      </c>
      <c r="I31" s="56">
        <v>139.05325443786981</v>
      </c>
    </row>
    <row r="32" spans="1:9" ht="15" x14ac:dyDescent="0.25">
      <c r="A32" s="57" t="s">
        <v>82</v>
      </c>
      <c r="B32" s="58">
        <v>1246</v>
      </c>
      <c r="C32" s="58">
        <v>3098</v>
      </c>
      <c r="D32" s="59">
        <v>6.6230219921528527E-2</v>
      </c>
      <c r="E32" s="58">
        <v>692</v>
      </c>
      <c r="F32" s="58">
        <v>1930</v>
      </c>
      <c r="G32" s="59">
        <v>5.19634511162584E-2</v>
      </c>
      <c r="H32" s="60">
        <v>180.05780346820811</v>
      </c>
      <c r="I32" s="60">
        <v>160.51813471502592</v>
      </c>
    </row>
    <row r="33" spans="1:9" ht="15" x14ac:dyDescent="0.25">
      <c r="A33" s="53" t="s">
        <v>83</v>
      </c>
      <c r="B33" s="54">
        <v>7407</v>
      </c>
      <c r="C33" s="54">
        <v>23015</v>
      </c>
      <c r="D33" s="55">
        <v>0.49202340590509325</v>
      </c>
      <c r="E33" s="54">
        <v>6622</v>
      </c>
      <c r="F33" s="54">
        <v>17939</v>
      </c>
      <c r="G33" s="55">
        <v>0.48299085470184416</v>
      </c>
      <c r="H33" s="56">
        <v>111.85442464512232</v>
      </c>
      <c r="I33" s="56">
        <v>128.29589163275546</v>
      </c>
    </row>
    <row r="34" spans="1:9" ht="15" x14ac:dyDescent="0.25">
      <c r="A34" s="57" t="s">
        <v>84</v>
      </c>
      <c r="B34" s="58">
        <v>904</v>
      </c>
      <c r="C34" s="58">
        <v>1681</v>
      </c>
      <c r="D34" s="59">
        <v>3.593705606458665E-2</v>
      </c>
      <c r="E34" s="58">
        <v>398</v>
      </c>
      <c r="F34" s="58">
        <v>2307</v>
      </c>
      <c r="G34" s="59">
        <v>6.2113824728087103E-2</v>
      </c>
      <c r="H34" s="60">
        <v>227.1356783919598</v>
      </c>
      <c r="I34" s="60">
        <v>72.865192891200692</v>
      </c>
    </row>
    <row r="35" spans="1:9" ht="15" x14ac:dyDescent="0.25">
      <c r="A35" s="53" t="s">
        <v>85</v>
      </c>
      <c r="B35" s="54">
        <v>211</v>
      </c>
      <c r="C35" s="54">
        <v>614</v>
      </c>
      <c r="D35" s="55">
        <v>1.3126325058688998E-2</v>
      </c>
      <c r="E35" s="54">
        <v>173</v>
      </c>
      <c r="F35" s="54">
        <v>414</v>
      </c>
      <c r="G35" s="55">
        <v>1.1146564125456464E-2</v>
      </c>
      <c r="H35" s="56">
        <v>121.96531791907515</v>
      </c>
      <c r="I35" s="56">
        <v>148.30917874396135</v>
      </c>
    </row>
    <row r="36" spans="1:9" ht="15" x14ac:dyDescent="0.25">
      <c r="A36" s="57" t="s">
        <v>86</v>
      </c>
      <c r="B36" s="58">
        <v>19327</v>
      </c>
      <c r="C36" s="58">
        <v>30888</v>
      </c>
      <c r="D36" s="59">
        <v>0.66033538829443927</v>
      </c>
      <c r="E36" s="58">
        <v>11632</v>
      </c>
      <c r="F36" s="58">
        <v>19324</v>
      </c>
      <c r="G36" s="59">
        <v>0.52028068879304523</v>
      </c>
      <c r="H36" s="60">
        <v>166.15371389270976</v>
      </c>
      <c r="I36" s="60">
        <v>159.84268267439455</v>
      </c>
    </row>
    <row r="37" spans="1:9" ht="15" x14ac:dyDescent="0.25">
      <c r="A37" s="53" t="s">
        <v>87</v>
      </c>
      <c r="B37" s="54">
        <v>112844</v>
      </c>
      <c r="C37" s="54">
        <v>133996</v>
      </c>
      <c r="D37" s="55">
        <v>2.8646173494529164</v>
      </c>
      <c r="E37" s="54">
        <v>88873</v>
      </c>
      <c r="F37" s="54">
        <v>103792</v>
      </c>
      <c r="G37" s="55">
        <v>2.7945028592013945</v>
      </c>
      <c r="H37" s="56">
        <v>126.97219628008507</v>
      </c>
      <c r="I37" s="56">
        <v>129.10050870972717</v>
      </c>
    </row>
    <row r="38" spans="1:9" ht="15" x14ac:dyDescent="0.25">
      <c r="A38" s="57" t="s">
        <v>88</v>
      </c>
      <c r="B38" s="58">
        <v>3023</v>
      </c>
      <c r="C38" s="58">
        <v>7308</v>
      </c>
      <c r="D38" s="59">
        <v>0.15623319792980322</v>
      </c>
      <c r="E38" s="58">
        <v>2483</v>
      </c>
      <c r="F38" s="58">
        <v>5508</v>
      </c>
      <c r="G38" s="59">
        <v>0.14829776619085555</v>
      </c>
      <c r="H38" s="60">
        <v>121.74788562223118</v>
      </c>
      <c r="I38" s="60">
        <v>132.6797385620915</v>
      </c>
    </row>
    <row r="39" spans="1:9" ht="15" x14ac:dyDescent="0.25">
      <c r="A39" s="53" t="s">
        <v>89</v>
      </c>
      <c r="B39" s="54">
        <v>262</v>
      </c>
      <c r="C39" s="54">
        <v>1611</v>
      </c>
      <c r="D39" s="55">
        <v>3.4440569494377807E-2</v>
      </c>
      <c r="E39" s="54">
        <v>67</v>
      </c>
      <c r="F39" s="54">
        <v>164</v>
      </c>
      <c r="G39" s="55">
        <v>4.4155471414851696E-3</v>
      </c>
      <c r="H39" s="56">
        <v>391.04477611940302</v>
      </c>
      <c r="I39" s="56">
        <v>982.31707317073165</v>
      </c>
    </row>
    <row r="40" spans="1:9" ht="15" x14ac:dyDescent="0.25">
      <c r="A40" s="57" t="s">
        <v>90</v>
      </c>
      <c r="B40" s="58">
        <v>1259</v>
      </c>
      <c r="C40" s="58">
        <v>5460</v>
      </c>
      <c r="D40" s="59">
        <v>0.11672595247628978</v>
      </c>
      <c r="E40" s="58">
        <v>946</v>
      </c>
      <c r="F40" s="58">
        <v>3272</v>
      </c>
      <c r="G40" s="59">
        <v>8.8095550286216309E-2</v>
      </c>
      <c r="H40" s="60">
        <v>133.08668076109939</v>
      </c>
      <c r="I40" s="60">
        <v>166.87041564792176</v>
      </c>
    </row>
    <row r="41" spans="1:9" ht="15" x14ac:dyDescent="0.25">
      <c r="A41" s="53" t="s">
        <v>91</v>
      </c>
      <c r="B41" s="54">
        <v>47</v>
      </c>
      <c r="C41" s="54">
        <v>134</v>
      </c>
      <c r="D41" s="55">
        <v>2.8647028629712142E-3</v>
      </c>
      <c r="E41" s="54">
        <v>44</v>
      </c>
      <c r="F41" s="54">
        <v>153</v>
      </c>
      <c r="G41" s="55">
        <v>4.1193823941904325E-3</v>
      </c>
      <c r="H41" s="56">
        <v>106.81818181818181</v>
      </c>
      <c r="I41" s="56">
        <v>87.58169934640523</v>
      </c>
    </row>
    <row r="42" spans="1:9" ht="15" x14ac:dyDescent="0.25">
      <c r="A42" s="57" t="s">
        <v>92</v>
      </c>
      <c r="B42" s="58">
        <v>1597</v>
      </c>
      <c r="C42" s="58">
        <v>5930</v>
      </c>
      <c r="D42" s="59">
        <v>0.12677379087626342</v>
      </c>
      <c r="E42" s="58">
        <v>983</v>
      </c>
      <c r="F42" s="58">
        <v>4912</v>
      </c>
      <c r="G42" s="59">
        <v>0.13225102170106798</v>
      </c>
      <c r="H42" s="60">
        <v>162.46185147507632</v>
      </c>
      <c r="I42" s="60">
        <v>120.72475570032573</v>
      </c>
    </row>
    <row r="43" spans="1:9" ht="15" x14ac:dyDescent="0.25">
      <c r="A43" s="53" t="s">
        <v>93</v>
      </c>
      <c r="B43" s="54">
        <v>651</v>
      </c>
      <c r="C43" s="54">
        <v>2294</v>
      </c>
      <c r="D43" s="55">
        <v>4.9042002743701241E-2</v>
      </c>
      <c r="E43" s="54">
        <v>681</v>
      </c>
      <c r="F43" s="54">
        <v>1949</v>
      </c>
      <c r="G43" s="55">
        <v>5.2475008407040218E-2</v>
      </c>
      <c r="H43" s="56">
        <v>95.594713656387668</v>
      </c>
      <c r="I43" s="56">
        <v>117.70138532580812</v>
      </c>
    </row>
    <row r="44" spans="1:9" ht="15" x14ac:dyDescent="0.25">
      <c r="A44" s="57" t="s">
        <v>94</v>
      </c>
      <c r="B44" s="58">
        <v>22803</v>
      </c>
      <c r="C44" s="58">
        <v>69683</v>
      </c>
      <c r="D44" s="59">
        <v>1.4897096238837546</v>
      </c>
      <c r="E44" s="58">
        <v>15442</v>
      </c>
      <c r="F44" s="58">
        <v>44073</v>
      </c>
      <c r="G44" s="59">
        <v>1.1866244461382676</v>
      </c>
      <c r="H44" s="60">
        <v>147.66869576479732</v>
      </c>
      <c r="I44" s="60">
        <v>158.10813876976835</v>
      </c>
    </row>
    <row r="45" spans="1:9" ht="15" x14ac:dyDescent="0.25">
      <c r="A45" s="53" t="s">
        <v>95</v>
      </c>
      <c r="B45" s="54">
        <v>21</v>
      </c>
      <c r="C45" s="54">
        <v>42</v>
      </c>
      <c r="D45" s="55">
        <v>8.9789194212530588E-4</v>
      </c>
      <c r="E45" s="54">
        <v>15</v>
      </c>
      <c r="F45" s="54">
        <v>34</v>
      </c>
      <c r="G45" s="55">
        <v>9.154183098200961E-4</v>
      </c>
      <c r="H45" s="56">
        <v>140</v>
      </c>
      <c r="I45" s="56">
        <v>123.52941176470588</v>
      </c>
    </row>
    <row r="46" spans="1:9" ht="15" x14ac:dyDescent="0.25">
      <c r="A46" s="57" t="s">
        <v>96</v>
      </c>
      <c r="B46" s="58">
        <v>6516</v>
      </c>
      <c r="C46" s="58">
        <v>19712</v>
      </c>
      <c r="D46" s="59">
        <v>0.42141061817081032</v>
      </c>
      <c r="E46" s="58">
        <v>6317</v>
      </c>
      <c r="F46" s="58">
        <v>17327</v>
      </c>
      <c r="G46" s="59">
        <v>0.46651332512508248</v>
      </c>
      <c r="H46" s="60">
        <v>103.1502295393383</v>
      </c>
      <c r="I46" s="60">
        <v>113.76464477405206</v>
      </c>
    </row>
    <row r="47" spans="1:9" ht="15" x14ac:dyDescent="0.25">
      <c r="A47" s="53" t="s">
        <v>97</v>
      </c>
      <c r="B47" s="54">
        <v>282</v>
      </c>
      <c r="C47" s="54">
        <v>972</v>
      </c>
      <c r="D47" s="55">
        <v>2.0779784946328511E-2</v>
      </c>
      <c r="E47" s="54">
        <v>200</v>
      </c>
      <c r="F47" s="54">
        <v>620</v>
      </c>
      <c r="G47" s="55">
        <v>1.6692922120248813E-2</v>
      </c>
      <c r="H47" s="56">
        <v>141</v>
      </c>
      <c r="I47" s="56">
        <v>156.77419354838707</v>
      </c>
    </row>
    <row r="48" spans="1:9" ht="15" x14ac:dyDescent="0.25">
      <c r="A48" s="57" t="s">
        <v>98</v>
      </c>
      <c r="B48" s="58">
        <v>221</v>
      </c>
      <c r="C48" s="58">
        <v>610</v>
      </c>
      <c r="D48" s="59">
        <v>1.3040811540391349E-2</v>
      </c>
      <c r="E48" s="58">
        <v>157</v>
      </c>
      <c r="F48" s="58">
        <v>434</v>
      </c>
      <c r="G48" s="59">
        <v>1.1685045484174168E-2</v>
      </c>
      <c r="H48" s="60">
        <v>140.76433121019107</v>
      </c>
      <c r="I48" s="60">
        <v>140.55299539170508</v>
      </c>
    </row>
    <row r="49" spans="1:9" ht="15" x14ac:dyDescent="0.25">
      <c r="A49" s="53" t="s">
        <v>99</v>
      </c>
      <c r="B49" s="54">
        <v>1217</v>
      </c>
      <c r="C49" s="54">
        <v>2903</v>
      </c>
      <c r="D49" s="55">
        <v>6.2061435904518174E-2</v>
      </c>
      <c r="E49" s="54">
        <v>890</v>
      </c>
      <c r="F49" s="54">
        <v>2274</v>
      </c>
      <c r="G49" s="55">
        <v>6.1225330486202892E-2</v>
      </c>
      <c r="H49" s="56">
        <v>136.74157303370785</v>
      </c>
      <c r="I49" s="56">
        <v>127.66051011433596</v>
      </c>
    </row>
    <row r="50" spans="1:9" ht="15" x14ac:dyDescent="0.25">
      <c r="A50" s="57" t="s">
        <v>100</v>
      </c>
      <c r="B50" s="58">
        <v>16559</v>
      </c>
      <c r="C50" s="58">
        <v>60475</v>
      </c>
      <c r="D50" s="59">
        <v>1.2928575047625686</v>
      </c>
      <c r="E50" s="58">
        <v>14561</v>
      </c>
      <c r="F50" s="58">
        <v>47089</v>
      </c>
      <c r="G50" s="59">
        <v>1.2678274350328973</v>
      </c>
      <c r="H50" s="60">
        <v>113.72158505597143</v>
      </c>
      <c r="I50" s="60">
        <v>128.42702117267302</v>
      </c>
    </row>
    <row r="51" spans="1:9" ht="15" x14ac:dyDescent="0.25">
      <c r="A51" s="53" t="s">
        <v>101</v>
      </c>
      <c r="B51" s="54">
        <v>4989</v>
      </c>
      <c r="C51" s="54">
        <v>17197</v>
      </c>
      <c r="D51" s="55">
        <v>0.36764399354116395</v>
      </c>
      <c r="E51" s="54">
        <v>3260</v>
      </c>
      <c r="F51" s="54">
        <v>11853</v>
      </c>
      <c r="G51" s="55">
        <v>0.31913097724404704</v>
      </c>
      <c r="H51" s="56">
        <v>153.0368098159509</v>
      </c>
      <c r="I51" s="56">
        <v>145.08563232936808</v>
      </c>
    </row>
    <row r="52" spans="1:9" ht="15" x14ac:dyDescent="0.25">
      <c r="A52" s="57" t="s">
        <v>102</v>
      </c>
      <c r="B52" s="58">
        <v>1091</v>
      </c>
      <c r="C52" s="58">
        <v>2857</v>
      </c>
      <c r="D52" s="59">
        <v>6.1078030444095217E-2</v>
      </c>
      <c r="E52" s="58">
        <v>774</v>
      </c>
      <c r="F52" s="58">
        <v>2197</v>
      </c>
      <c r="G52" s="59">
        <v>5.9152177255139736E-2</v>
      </c>
      <c r="H52" s="60">
        <v>140.95607235142117</v>
      </c>
      <c r="I52" s="60">
        <v>130.04096495220756</v>
      </c>
    </row>
    <row r="53" spans="1:9" ht="15" x14ac:dyDescent="0.25">
      <c r="A53" s="53" t="s">
        <v>103</v>
      </c>
      <c r="B53" s="54">
        <v>126255</v>
      </c>
      <c r="C53" s="54">
        <v>545551</v>
      </c>
      <c r="D53" s="55">
        <v>11.662996355200066</v>
      </c>
      <c r="E53" s="54">
        <v>101146</v>
      </c>
      <c r="F53" s="54">
        <v>414520</v>
      </c>
      <c r="G53" s="55">
        <v>11.160564640783125</v>
      </c>
      <c r="H53" s="56">
        <v>124.82451110276233</v>
      </c>
      <c r="I53" s="56">
        <v>131.61029624626073</v>
      </c>
    </row>
    <row r="54" spans="1:9" ht="15" x14ac:dyDescent="0.25">
      <c r="A54" s="57" t="s">
        <v>104</v>
      </c>
      <c r="B54" s="58">
        <v>142</v>
      </c>
      <c r="C54" s="58">
        <v>350</v>
      </c>
      <c r="D54" s="59">
        <v>7.4824328510442158E-3</v>
      </c>
      <c r="E54" s="58">
        <v>48</v>
      </c>
      <c r="F54" s="58">
        <v>106</v>
      </c>
      <c r="G54" s="59">
        <v>2.8539512012038287E-3</v>
      </c>
      <c r="H54" s="60">
        <v>295.83333333333337</v>
      </c>
      <c r="I54" s="60">
        <v>330.18867924528303</v>
      </c>
    </row>
    <row r="55" spans="1:9" ht="15" x14ac:dyDescent="0.25">
      <c r="A55" s="53" t="s">
        <v>105</v>
      </c>
      <c r="B55" s="54">
        <v>1427</v>
      </c>
      <c r="C55" s="54">
        <v>4921</v>
      </c>
      <c r="D55" s="55">
        <v>0.10520300588568168</v>
      </c>
      <c r="E55" s="54">
        <v>1541</v>
      </c>
      <c r="F55" s="54">
        <v>5163</v>
      </c>
      <c r="G55" s="55">
        <v>0.1390089627529752</v>
      </c>
      <c r="H55" s="56">
        <v>92.602206359506809</v>
      </c>
      <c r="I55" s="56">
        <v>95.312802634127451</v>
      </c>
    </row>
    <row r="56" spans="1:9" ht="15" x14ac:dyDescent="0.25">
      <c r="A56" s="57" t="s">
        <v>106</v>
      </c>
      <c r="B56" s="58">
        <v>20617</v>
      </c>
      <c r="C56" s="58">
        <v>34655</v>
      </c>
      <c r="D56" s="59">
        <v>0.74086774415124945</v>
      </c>
      <c r="E56" s="58">
        <v>11937</v>
      </c>
      <c r="F56" s="58">
        <v>23687</v>
      </c>
      <c r="G56" s="59">
        <v>0.63775039719731219</v>
      </c>
      <c r="H56" s="60">
        <v>172.71508754293373</v>
      </c>
      <c r="I56" s="60">
        <v>146.30387976527209</v>
      </c>
    </row>
    <row r="57" spans="1:9" ht="15" x14ac:dyDescent="0.25">
      <c r="A57" s="53" t="s">
        <v>107</v>
      </c>
      <c r="B57" s="54">
        <v>579</v>
      </c>
      <c r="C57" s="54">
        <v>1627</v>
      </c>
      <c r="D57" s="55">
        <v>3.4782623567568401E-2</v>
      </c>
      <c r="E57" s="54">
        <v>634</v>
      </c>
      <c r="F57" s="54">
        <v>1806</v>
      </c>
      <c r="G57" s="55">
        <v>4.8624866692208633E-2</v>
      </c>
      <c r="H57" s="56">
        <v>91.32492113564669</v>
      </c>
      <c r="I57" s="56">
        <v>90.088593576965664</v>
      </c>
    </row>
    <row r="58" spans="1:9" ht="15" x14ac:dyDescent="0.25">
      <c r="A58" s="57" t="s">
        <v>108</v>
      </c>
      <c r="B58" s="58">
        <v>2779</v>
      </c>
      <c r="C58" s="58">
        <v>7176</v>
      </c>
      <c r="D58" s="59">
        <v>0.15341125182598084</v>
      </c>
      <c r="E58" s="58">
        <v>2305</v>
      </c>
      <c r="F58" s="58">
        <v>4918</v>
      </c>
      <c r="G58" s="59">
        <v>0.13241256610868329</v>
      </c>
      <c r="H58" s="60">
        <v>120.5639913232104</v>
      </c>
      <c r="I58" s="60">
        <v>145.91297275315171</v>
      </c>
    </row>
    <row r="59" spans="1:9" ht="15" x14ac:dyDescent="0.25">
      <c r="A59" s="53" t="s">
        <v>109</v>
      </c>
      <c r="B59" s="54">
        <v>152</v>
      </c>
      <c r="C59" s="54">
        <v>458</v>
      </c>
      <c r="D59" s="55">
        <v>9.7912978450807181E-3</v>
      </c>
      <c r="E59" s="54">
        <v>72</v>
      </c>
      <c r="F59" s="54">
        <v>171</v>
      </c>
      <c r="G59" s="55">
        <v>4.6040156170363659E-3</v>
      </c>
      <c r="H59" s="56">
        <v>211.11111111111111</v>
      </c>
      <c r="I59" s="56">
        <v>267.83625730994152</v>
      </c>
    </row>
    <row r="60" spans="1:9" ht="15" x14ac:dyDescent="0.25">
      <c r="A60" s="57" t="s">
        <v>110</v>
      </c>
      <c r="B60" s="58">
        <v>262</v>
      </c>
      <c r="C60" s="58">
        <v>633</v>
      </c>
      <c r="D60" s="59">
        <v>1.3532514270602826E-2</v>
      </c>
      <c r="E60" s="58">
        <v>158</v>
      </c>
      <c r="F60" s="58">
        <v>720</v>
      </c>
      <c r="G60" s="59">
        <v>1.9385328913837329E-2</v>
      </c>
      <c r="H60" s="60">
        <v>165.82278481012656</v>
      </c>
      <c r="I60" s="60">
        <v>87.916666666666671</v>
      </c>
    </row>
    <row r="61" spans="1:9" ht="15" x14ac:dyDescent="0.25">
      <c r="A61" s="53" t="s">
        <v>111</v>
      </c>
      <c r="B61" s="54">
        <v>31595</v>
      </c>
      <c r="C61" s="54">
        <v>75446</v>
      </c>
      <c r="D61" s="55">
        <v>1.6129132253710914</v>
      </c>
      <c r="E61" s="54">
        <v>18549</v>
      </c>
      <c r="F61" s="54">
        <v>43862</v>
      </c>
      <c r="G61" s="55">
        <v>1.1809434678037956</v>
      </c>
      <c r="H61" s="56">
        <v>170.33263248692651</v>
      </c>
      <c r="I61" s="56">
        <v>172.00766038940313</v>
      </c>
    </row>
    <row r="62" spans="1:9" ht="15" x14ac:dyDescent="0.25">
      <c r="A62" s="57" t="s">
        <v>112</v>
      </c>
      <c r="B62" s="58">
        <v>3448</v>
      </c>
      <c r="C62" s="58">
        <v>10495</v>
      </c>
      <c r="D62" s="59">
        <v>0.22436609363345444</v>
      </c>
      <c r="E62" s="58">
        <v>2626</v>
      </c>
      <c r="F62" s="58">
        <v>7393</v>
      </c>
      <c r="G62" s="59">
        <v>0.19904963424999911</v>
      </c>
      <c r="H62" s="60">
        <v>131.30236100533131</v>
      </c>
      <c r="I62" s="60">
        <v>141.95860949546869</v>
      </c>
    </row>
    <row r="63" spans="1:9" ht="15" x14ac:dyDescent="0.25">
      <c r="A63" s="53" t="s">
        <v>113</v>
      </c>
      <c r="B63" s="54">
        <v>7773</v>
      </c>
      <c r="C63" s="54">
        <v>21167</v>
      </c>
      <c r="D63" s="55">
        <v>0.45251616045157983</v>
      </c>
      <c r="E63" s="54">
        <v>5925</v>
      </c>
      <c r="F63" s="54">
        <v>17266</v>
      </c>
      <c r="G63" s="55">
        <v>0.46487095698099351</v>
      </c>
      <c r="H63" s="56">
        <v>131.18987341772151</v>
      </c>
      <c r="I63" s="56">
        <v>122.59353642997799</v>
      </c>
    </row>
    <row r="64" spans="1:9" ht="15" x14ac:dyDescent="0.25">
      <c r="A64" s="57" t="s">
        <v>114</v>
      </c>
      <c r="B64" s="58">
        <v>8725</v>
      </c>
      <c r="C64" s="58">
        <v>30744</v>
      </c>
      <c r="D64" s="59">
        <v>0.65725690163572392</v>
      </c>
      <c r="E64" s="58">
        <v>8257</v>
      </c>
      <c r="F64" s="58">
        <v>26099</v>
      </c>
      <c r="G64" s="59">
        <v>0.70269124905866731</v>
      </c>
      <c r="H64" s="60">
        <v>105.66791813007146</v>
      </c>
      <c r="I64" s="60">
        <v>117.79761676692593</v>
      </c>
    </row>
    <row r="65" spans="1:11" ht="15" x14ac:dyDescent="0.25">
      <c r="A65" s="53" t="s">
        <v>115</v>
      </c>
      <c r="B65" s="54">
        <v>41886</v>
      </c>
      <c r="C65" s="54">
        <v>127751</v>
      </c>
      <c r="D65" s="55">
        <v>2.7311093690107131</v>
      </c>
      <c r="E65" s="54">
        <v>30840</v>
      </c>
      <c r="F65" s="54">
        <v>81328</v>
      </c>
      <c r="G65" s="55">
        <v>2.1896805970896698</v>
      </c>
      <c r="H65" s="56">
        <v>135.8171206225681</v>
      </c>
      <c r="I65" s="56">
        <v>157.0812020460358</v>
      </c>
    </row>
    <row r="66" spans="1:11" ht="15" x14ac:dyDescent="0.25">
      <c r="A66" s="57" t="s">
        <v>116</v>
      </c>
      <c r="B66" s="58">
        <v>9593</v>
      </c>
      <c r="C66" s="58">
        <v>34069</v>
      </c>
      <c r="D66" s="59">
        <v>0.72834001372064405</v>
      </c>
      <c r="E66" s="58">
        <v>6856</v>
      </c>
      <c r="F66" s="58">
        <v>24442</v>
      </c>
      <c r="G66" s="59">
        <v>0.6580780684889056</v>
      </c>
      <c r="H66" s="60">
        <v>139.92123687281213</v>
      </c>
      <c r="I66" s="60">
        <v>139.38712053023482</v>
      </c>
    </row>
    <row r="67" spans="1:11" ht="15" x14ac:dyDescent="0.25">
      <c r="A67" s="53" t="s">
        <v>117</v>
      </c>
      <c r="B67" s="54">
        <v>181640</v>
      </c>
      <c r="C67" s="54">
        <v>488981</v>
      </c>
      <c r="D67" s="55">
        <v>10.453621422675576</v>
      </c>
      <c r="E67" s="54">
        <v>164574</v>
      </c>
      <c r="F67" s="54">
        <v>448121</v>
      </c>
      <c r="G67" s="55">
        <v>12.065240247496801</v>
      </c>
      <c r="H67" s="56">
        <v>110.369803249602</v>
      </c>
      <c r="I67" s="56">
        <v>109.11807302045654</v>
      </c>
    </row>
    <row r="68" spans="1:11" ht="15" x14ac:dyDescent="0.25">
      <c r="A68" s="57" t="s">
        <v>118</v>
      </c>
      <c r="B68" s="58">
        <v>24788</v>
      </c>
      <c r="C68" s="58">
        <v>78907</v>
      </c>
      <c r="D68" s="59">
        <v>1.6869037970781313</v>
      </c>
      <c r="E68" s="58">
        <v>22073</v>
      </c>
      <c r="F68" s="58">
        <v>72278</v>
      </c>
      <c r="G68" s="59">
        <v>1.9460177822699087</v>
      </c>
      <c r="H68" s="60">
        <v>112.30009513885744</v>
      </c>
      <c r="I68" s="60">
        <v>109.17153213979358</v>
      </c>
    </row>
    <row r="69" spans="1:11" ht="15" x14ac:dyDescent="0.25">
      <c r="A69" s="53" t="s">
        <v>119</v>
      </c>
      <c r="B69" s="54">
        <v>17643</v>
      </c>
      <c r="C69" s="54">
        <v>42246</v>
      </c>
      <c r="D69" s="55">
        <v>0.90315102350061127</v>
      </c>
      <c r="E69" s="54">
        <v>15347</v>
      </c>
      <c r="F69" s="54">
        <v>36092</v>
      </c>
      <c r="G69" s="55">
        <v>0.97174345994196798</v>
      </c>
      <c r="H69" s="56">
        <v>114.96057861471299</v>
      </c>
      <c r="I69" s="56">
        <v>117.05086999889171</v>
      </c>
    </row>
    <row r="70" spans="1:11" ht="15" x14ac:dyDescent="0.25">
      <c r="A70" s="57" t="s">
        <v>120</v>
      </c>
      <c r="B70" s="58">
        <v>8028</v>
      </c>
      <c r="C70" s="58">
        <v>27233</v>
      </c>
      <c r="D70" s="59">
        <v>0.58219741094996336</v>
      </c>
      <c r="E70" s="58">
        <v>6800</v>
      </c>
      <c r="F70" s="58">
        <v>21652</v>
      </c>
      <c r="G70" s="59">
        <v>0.58295991894778587</v>
      </c>
      <c r="H70" s="60">
        <v>118.05882352941177</v>
      </c>
      <c r="I70" s="60">
        <v>125.77590984666544</v>
      </c>
    </row>
    <row r="71" spans="1:11" ht="15" x14ac:dyDescent="0.25">
      <c r="A71" s="53" t="s">
        <v>121</v>
      </c>
      <c r="B71" s="54">
        <v>17473</v>
      </c>
      <c r="C71" s="54">
        <v>53325</v>
      </c>
      <c r="D71" s="55">
        <v>1.1400020908055224</v>
      </c>
      <c r="E71" s="54">
        <v>15306</v>
      </c>
      <c r="F71" s="54">
        <v>44859</v>
      </c>
      <c r="G71" s="55">
        <v>1.2077867635358732</v>
      </c>
      <c r="H71" s="56">
        <v>114.15784659610611</v>
      </c>
      <c r="I71" s="56">
        <v>118.87246706346552</v>
      </c>
    </row>
    <row r="72" spans="1:11" ht="15" x14ac:dyDescent="0.25">
      <c r="A72" s="57" t="s">
        <v>122</v>
      </c>
      <c r="B72" s="58">
        <v>7376</v>
      </c>
      <c r="C72" s="58">
        <v>10030</v>
      </c>
      <c r="D72" s="59">
        <v>0.21442514713135283</v>
      </c>
      <c r="E72" s="58">
        <v>4828</v>
      </c>
      <c r="F72" s="58">
        <v>6337</v>
      </c>
      <c r="G72" s="59">
        <v>0.17061781850970439</v>
      </c>
      <c r="H72" s="60">
        <v>152.77547638773819</v>
      </c>
      <c r="I72" s="60">
        <v>158.27678712324445</v>
      </c>
    </row>
    <row r="73" spans="1:11" ht="15" x14ac:dyDescent="0.25">
      <c r="A73" s="53" t="s">
        <v>123</v>
      </c>
      <c r="B73" s="54">
        <v>20297</v>
      </c>
      <c r="C73" s="54">
        <v>23151</v>
      </c>
      <c r="D73" s="55">
        <v>0.49493086552721327</v>
      </c>
      <c r="E73" s="54">
        <v>10575</v>
      </c>
      <c r="F73" s="54">
        <v>12178</v>
      </c>
      <c r="G73" s="55">
        <v>0.3278812993232097</v>
      </c>
      <c r="H73" s="56">
        <v>191.9338061465721</v>
      </c>
      <c r="I73" s="56">
        <v>190.10510757102972</v>
      </c>
    </row>
    <row r="74" spans="1:11" ht="15" x14ac:dyDescent="0.25">
      <c r="A74" s="57" t="s">
        <v>124</v>
      </c>
      <c r="B74" s="58">
        <v>183</v>
      </c>
      <c r="C74" s="58">
        <v>553</v>
      </c>
      <c r="D74" s="59">
        <v>1.1822243904649862E-2</v>
      </c>
      <c r="E74" s="58">
        <v>146</v>
      </c>
      <c r="F74" s="58">
        <v>345</v>
      </c>
      <c r="G74" s="59">
        <v>9.2888034378803865E-3</v>
      </c>
      <c r="H74" s="60">
        <v>125.34246575342465</v>
      </c>
      <c r="I74" s="60">
        <v>160.28985507246375</v>
      </c>
    </row>
    <row r="75" spans="1:11" ht="15" x14ac:dyDescent="0.25">
      <c r="A75" s="53" t="s">
        <v>125</v>
      </c>
      <c r="B75" s="54">
        <v>4930</v>
      </c>
      <c r="C75" s="54">
        <v>14313</v>
      </c>
      <c r="D75" s="55">
        <v>0.30598874684855959</v>
      </c>
      <c r="E75" s="54">
        <v>4729</v>
      </c>
      <c r="F75" s="54">
        <v>11605</v>
      </c>
      <c r="G75" s="55">
        <v>0.3124538083959475</v>
      </c>
      <c r="H75" s="56">
        <v>104.25037005709453</v>
      </c>
      <c r="I75" s="56">
        <v>123.33476949590694</v>
      </c>
    </row>
    <row r="76" spans="1:11" ht="15" x14ac:dyDescent="0.25">
      <c r="A76" s="57" t="s">
        <v>126</v>
      </c>
      <c r="B76" s="58">
        <v>43447</v>
      </c>
      <c r="C76" s="58">
        <v>157489</v>
      </c>
      <c r="D76" s="59">
        <v>3.3668596207945787</v>
      </c>
      <c r="E76" s="58">
        <v>29391</v>
      </c>
      <c r="F76" s="58">
        <v>103335</v>
      </c>
      <c r="G76" s="59">
        <v>2.7821985601546948</v>
      </c>
      <c r="H76" s="60">
        <v>147.82416385968494</v>
      </c>
      <c r="I76" s="60">
        <v>152.4062515120724</v>
      </c>
    </row>
    <row r="77" spans="1:11" ht="15" x14ac:dyDescent="0.25">
      <c r="A77" s="53" t="s">
        <v>127</v>
      </c>
      <c r="B77" s="54">
        <v>551</v>
      </c>
      <c r="C77" s="54">
        <v>1275</v>
      </c>
      <c r="D77" s="55">
        <v>2.7257433957375361E-2</v>
      </c>
      <c r="E77" s="54">
        <v>398</v>
      </c>
      <c r="F77" s="54">
        <v>956</v>
      </c>
      <c r="G77" s="55">
        <v>2.5739408946706233E-2</v>
      </c>
      <c r="H77" s="56">
        <v>138.44221105527637</v>
      </c>
      <c r="I77" s="56">
        <v>133.36820083682008</v>
      </c>
    </row>
    <row r="78" spans="1:11" ht="15" x14ac:dyDescent="0.25">
      <c r="A78" s="57" t="s">
        <v>128</v>
      </c>
      <c r="B78" s="58">
        <v>4352</v>
      </c>
      <c r="C78" s="58">
        <v>13437</v>
      </c>
      <c r="D78" s="59">
        <v>0.28726128634137471</v>
      </c>
      <c r="E78" s="58">
        <v>2421</v>
      </c>
      <c r="F78" s="58">
        <v>9581</v>
      </c>
      <c r="G78" s="59">
        <v>0.25795949489371589</v>
      </c>
      <c r="H78" s="60">
        <v>179.76042957455596</v>
      </c>
      <c r="I78" s="60">
        <v>140.24632084333578</v>
      </c>
      <c r="K78" s="14" t="s">
        <v>129</v>
      </c>
    </row>
    <row r="79" spans="1:11" ht="15" x14ac:dyDescent="0.25">
      <c r="A79" s="61"/>
      <c r="B79" s="62"/>
      <c r="C79" s="62"/>
      <c r="D79" s="63"/>
      <c r="E79" s="62"/>
      <c r="F79" s="62"/>
      <c r="G79" s="63"/>
      <c r="H79" s="64"/>
      <c r="I79" s="64"/>
    </row>
    <row r="80" spans="1:11" ht="15" x14ac:dyDescent="0.25">
      <c r="A80" s="65" t="s">
        <v>36</v>
      </c>
      <c r="B80" s="66">
        <v>1253687</v>
      </c>
      <c r="C80" s="66">
        <v>3590414</v>
      </c>
      <c r="D80" s="67">
        <v>76.757233321283053</v>
      </c>
      <c r="E80" s="66">
        <v>1000861</v>
      </c>
      <c r="F80" s="66">
        <v>2766489</v>
      </c>
      <c r="G80" s="67">
        <v>74.485137779879054</v>
      </c>
      <c r="H80" s="68">
        <v>125.26085040779888</v>
      </c>
      <c r="I80" s="68">
        <v>129.78233421495622</v>
      </c>
    </row>
    <row r="81" spans="1:11" ht="15" x14ac:dyDescent="0.25">
      <c r="A81" s="69" t="s">
        <v>37</v>
      </c>
      <c r="B81" s="70">
        <v>429862</v>
      </c>
      <c r="C81" s="70">
        <v>1087209</v>
      </c>
      <c r="D81" s="71">
        <v>23.242766678716947</v>
      </c>
      <c r="E81" s="70">
        <v>378121</v>
      </c>
      <c r="F81" s="70">
        <v>947660</v>
      </c>
      <c r="G81" s="71">
        <v>25.51486222012095</v>
      </c>
      <c r="H81" s="72">
        <v>113.68371500128265</v>
      </c>
      <c r="I81" s="72">
        <v>114.72563999746745</v>
      </c>
      <c r="K81" s="14" t="s">
        <v>129</v>
      </c>
    </row>
    <row r="82" spans="1:11" ht="15" x14ac:dyDescent="0.25">
      <c r="A82" s="73" t="s">
        <v>0</v>
      </c>
      <c r="B82" s="74">
        <v>1683549</v>
      </c>
      <c r="C82" s="74">
        <v>4677623</v>
      </c>
      <c r="D82" s="75">
        <v>100</v>
      </c>
      <c r="E82" s="74">
        <v>1378982</v>
      </c>
      <c r="F82" s="74">
        <v>3714149</v>
      </c>
      <c r="G82" s="75">
        <v>100</v>
      </c>
      <c r="H82" s="76">
        <v>122.08636515922615</v>
      </c>
      <c r="I82" s="76">
        <v>125.94063943045903</v>
      </c>
    </row>
    <row r="83" spans="1:11" ht="13.5" thickBot="1" x14ac:dyDescent="0.25"/>
    <row r="84" spans="1:11" ht="15.75" thickBot="1" x14ac:dyDescent="0.3">
      <c r="A84" s="95" t="s">
        <v>130</v>
      </c>
      <c r="B84" s="96"/>
      <c r="C84" s="96"/>
      <c r="D84" s="96"/>
      <c r="E84" s="96"/>
      <c r="F84" s="96"/>
      <c r="G84" s="96"/>
      <c r="H84" s="96"/>
      <c r="I84" s="97"/>
    </row>
  </sheetData>
  <mergeCells count="5">
    <mergeCell ref="A1:I1"/>
    <mergeCell ref="B3:D3"/>
    <mergeCell ref="E3:G3"/>
    <mergeCell ref="H3:I3"/>
    <mergeCell ref="A84:I84"/>
  </mergeCells>
  <pageMargins left="0.75" right="0.75" top="1" bottom="1" header="0.5" footer="0.5"/>
  <pageSetup paperSize="9" scale="66" orientation="portrait" r:id="rId1"/>
  <headerFooter alignWithMargins="0">
    <oddFooter>&amp;CPRIREDILA HRVATSKA TURISTIČKA ZAJEDNICA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83"/>
  <sheetViews>
    <sheetView zoomScale="80" zoomScaleNormal="80" workbookViewId="0">
      <selection activeCell="P2" sqref="P2"/>
    </sheetView>
  </sheetViews>
  <sheetFormatPr defaultColWidth="9.140625" defaultRowHeight="15" x14ac:dyDescent="0.25"/>
  <cols>
    <col min="1" max="1" width="7.5703125" style="1" customWidth="1"/>
    <col min="2" max="2" width="24.85546875" style="1" customWidth="1"/>
    <col min="3" max="3" width="10.28515625" style="1" customWidth="1"/>
    <col min="4" max="4" width="12.7109375" style="1" customWidth="1"/>
    <col min="5" max="5" width="14.7109375" style="1" customWidth="1"/>
    <col min="6" max="6" width="10.42578125" style="3" customWidth="1"/>
    <col min="7" max="7" width="12" style="1" customWidth="1"/>
    <col min="8" max="8" width="12.85546875" style="1" customWidth="1"/>
    <col min="9" max="9" width="12.5703125" style="1" customWidth="1"/>
    <col min="10" max="12" width="10.42578125" style="3" customWidth="1"/>
    <col min="13" max="13" width="10.7109375" style="3" customWidth="1"/>
    <col min="14" max="14" width="3.7109375" style="1" customWidth="1"/>
    <col min="15" max="15" width="21.5703125" style="1" customWidth="1"/>
    <col min="16" max="18" width="6" style="1" customWidth="1"/>
    <col min="19" max="16384" width="9.140625" style="1"/>
  </cols>
  <sheetData>
    <row r="1" spans="1:14" ht="15.75" thickBot="1" x14ac:dyDescent="0.3">
      <c r="A1" s="94" t="s">
        <v>148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4" x14ac:dyDescent="0.25">
      <c r="A2" s="6"/>
      <c r="B2" s="4"/>
      <c r="C2" s="4"/>
      <c r="D2" s="4"/>
      <c r="E2" s="4"/>
      <c r="F2" s="5"/>
      <c r="G2" s="4"/>
      <c r="H2" s="4"/>
      <c r="I2" s="4"/>
      <c r="J2" s="5"/>
      <c r="K2" s="5"/>
      <c r="L2" s="5"/>
      <c r="M2" s="5"/>
    </row>
    <row r="3" spans="1:14" x14ac:dyDescent="0.25">
      <c r="A3" s="24"/>
      <c r="B3" s="24"/>
      <c r="C3" s="100" t="s">
        <v>146</v>
      </c>
      <c r="D3" s="100"/>
      <c r="E3" s="100"/>
      <c r="F3" s="100"/>
      <c r="G3" s="100" t="s">
        <v>147</v>
      </c>
      <c r="H3" s="100"/>
      <c r="I3" s="100"/>
      <c r="J3" s="100"/>
      <c r="K3" s="102" t="s">
        <v>54</v>
      </c>
      <c r="L3" s="102"/>
      <c r="M3" s="102"/>
    </row>
    <row r="4" spans="1:14" x14ac:dyDescent="0.25">
      <c r="A4" s="24" t="s">
        <v>1</v>
      </c>
      <c r="B4" s="79" t="s">
        <v>2</v>
      </c>
      <c r="C4" s="79" t="s">
        <v>3</v>
      </c>
      <c r="D4" s="79" t="s">
        <v>4</v>
      </c>
      <c r="E4" s="79" t="s">
        <v>0</v>
      </c>
      <c r="F4" s="80" t="s">
        <v>5</v>
      </c>
      <c r="G4" s="79" t="s">
        <v>3</v>
      </c>
      <c r="H4" s="79" t="s">
        <v>4</v>
      </c>
      <c r="I4" s="79" t="s">
        <v>0</v>
      </c>
      <c r="J4" s="80" t="s">
        <v>5</v>
      </c>
      <c r="K4" s="80" t="s">
        <v>3</v>
      </c>
      <c r="L4" s="80" t="s">
        <v>4</v>
      </c>
      <c r="M4" s="80" t="s">
        <v>0</v>
      </c>
    </row>
    <row r="5" spans="1:14" x14ac:dyDescent="0.25">
      <c r="A5" s="24">
        <v>1</v>
      </c>
      <c r="B5" s="24" t="s">
        <v>6</v>
      </c>
      <c r="C5" s="18">
        <v>57795</v>
      </c>
      <c r="D5" s="18">
        <v>308424</v>
      </c>
      <c r="E5" s="18">
        <f>SUM(C5:D5)</f>
        <v>366219</v>
      </c>
      <c r="F5" s="19">
        <v>21.752797215881451</v>
      </c>
      <c r="G5" s="18">
        <v>49368</v>
      </c>
      <c r="H5" s="18">
        <v>249202</v>
      </c>
      <c r="I5" s="18">
        <v>298570</v>
      </c>
      <c r="J5" s="19">
        <v>21.651479134607992</v>
      </c>
      <c r="K5" s="19">
        <v>117.06976178901311</v>
      </c>
      <c r="L5" s="19">
        <v>123.76465678445598</v>
      </c>
      <c r="M5" s="19">
        <v>122.65766821850823</v>
      </c>
    </row>
    <row r="6" spans="1:14" ht="6.75" customHeight="1" x14ac:dyDescent="0.25">
      <c r="A6" s="25"/>
      <c r="B6" s="26"/>
      <c r="C6" s="21"/>
      <c r="D6" s="21"/>
      <c r="E6" s="21"/>
      <c r="F6" s="7"/>
      <c r="G6" s="8"/>
      <c r="H6" s="8"/>
      <c r="I6" s="8"/>
      <c r="J6" s="7"/>
      <c r="K6" s="7"/>
      <c r="L6" s="7"/>
      <c r="M6" s="7"/>
    </row>
    <row r="7" spans="1:14" x14ac:dyDescent="0.25">
      <c r="A7" s="24">
        <v>2</v>
      </c>
      <c r="B7" s="24" t="s">
        <v>7</v>
      </c>
      <c r="C7" s="18">
        <v>66201</v>
      </c>
      <c r="D7" s="18">
        <v>178286</v>
      </c>
      <c r="E7" s="18">
        <f>SUM(C7:D7)</f>
        <v>244487</v>
      </c>
      <c r="F7" s="19">
        <v>14.522119641305361</v>
      </c>
      <c r="G7" s="18">
        <v>59018</v>
      </c>
      <c r="H7" s="18">
        <v>148739</v>
      </c>
      <c r="I7" s="18">
        <v>207757</v>
      </c>
      <c r="J7" s="19">
        <v>15.065968953909477</v>
      </c>
      <c r="K7" s="19">
        <v>112.17086312650378</v>
      </c>
      <c r="L7" s="19">
        <v>119.86499842005122</v>
      </c>
      <c r="M7" s="19">
        <v>117.67930803775563</v>
      </c>
    </row>
    <row r="8" spans="1:14" x14ac:dyDescent="0.25">
      <c r="A8" s="24">
        <v>3</v>
      </c>
      <c r="B8" s="24" t="s">
        <v>8</v>
      </c>
      <c r="C8" s="18">
        <v>5855</v>
      </c>
      <c r="D8" s="18">
        <v>46954</v>
      </c>
      <c r="E8" s="18">
        <f>SUM(C8:D8)</f>
        <v>52809</v>
      </c>
      <c r="F8" s="19">
        <v>3.1367664380424922</v>
      </c>
      <c r="G8" s="18">
        <v>5391</v>
      </c>
      <c r="H8" s="18">
        <v>32153</v>
      </c>
      <c r="I8" s="18">
        <v>37544</v>
      </c>
      <c r="J8" s="19">
        <v>2.7225881121000857</v>
      </c>
      <c r="K8" s="19">
        <v>108.6069374884066</v>
      </c>
      <c r="L8" s="19">
        <v>146.03302957733337</v>
      </c>
      <c r="M8" s="19">
        <v>140.65896015342</v>
      </c>
    </row>
    <row r="9" spans="1:14" ht="5.25" customHeight="1" x14ac:dyDescent="0.25">
      <c r="A9" s="25"/>
      <c r="B9" s="26"/>
      <c r="C9" s="21"/>
      <c r="D9" s="21"/>
      <c r="E9" s="21"/>
      <c r="F9" s="7"/>
      <c r="G9" s="8"/>
      <c r="H9" s="8"/>
      <c r="I9" s="8"/>
      <c r="J9" s="7"/>
      <c r="K9" s="7"/>
      <c r="L9" s="7"/>
      <c r="M9" s="7"/>
    </row>
    <row r="10" spans="1:14" x14ac:dyDescent="0.25">
      <c r="A10" s="24">
        <v>4</v>
      </c>
      <c r="B10" s="24" t="s">
        <v>9</v>
      </c>
      <c r="C10" s="18">
        <v>22621</v>
      </c>
      <c r="D10" s="18">
        <v>74195</v>
      </c>
      <c r="E10" s="18">
        <f>SUM(C10:D10)</f>
        <v>96816</v>
      </c>
      <c r="F10" s="19">
        <v>5.7507087705792941</v>
      </c>
      <c r="G10" s="18">
        <v>18444</v>
      </c>
      <c r="H10" s="18">
        <v>57793</v>
      </c>
      <c r="I10" s="18">
        <v>76237</v>
      </c>
      <c r="J10" s="19">
        <v>5.5284985590819895</v>
      </c>
      <c r="K10" s="19">
        <v>122.64693125135547</v>
      </c>
      <c r="L10" s="19">
        <v>128.38059972661048</v>
      </c>
      <c r="M10" s="19">
        <v>126.99345462177159</v>
      </c>
    </row>
    <row r="11" spans="1:14" x14ac:dyDescent="0.25">
      <c r="A11" s="24">
        <v>5</v>
      </c>
      <c r="B11" s="24" t="s">
        <v>10</v>
      </c>
      <c r="C11" s="18">
        <v>19478</v>
      </c>
      <c r="D11" s="18">
        <v>38107</v>
      </c>
      <c r="E11" s="18">
        <f>SUM(C11:D11)</f>
        <v>57585</v>
      </c>
      <c r="F11" s="19">
        <v>3.4204528647517836</v>
      </c>
      <c r="G11" s="18">
        <v>18777</v>
      </c>
      <c r="H11" s="18">
        <v>30295</v>
      </c>
      <c r="I11" s="18">
        <v>49072</v>
      </c>
      <c r="J11" s="19">
        <v>3.5585671169021791</v>
      </c>
      <c r="K11" s="19">
        <v>103.73329072801832</v>
      </c>
      <c r="L11" s="19">
        <v>125.78643340485229</v>
      </c>
      <c r="M11" s="19">
        <v>117.34797848059992</v>
      </c>
    </row>
    <row r="12" spans="1:14" x14ac:dyDescent="0.25">
      <c r="A12" s="24">
        <v>6</v>
      </c>
      <c r="B12" s="24" t="s">
        <v>11</v>
      </c>
      <c r="C12" s="18">
        <v>46425</v>
      </c>
      <c r="D12" s="18">
        <v>151029</v>
      </c>
      <c r="E12" s="18">
        <f>SUM(C12:D12)</f>
        <v>197454</v>
      </c>
      <c r="F12" s="19">
        <v>11.728437960522681</v>
      </c>
      <c r="G12" s="18">
        <v>43009</v>
      </c>
      <c r="H12" s="18">
        <v>108941</v>
      </c>
      <c r="I12" s="18">
        <v>151950</v>
      </c>
      <c r="J12" s="19">
        <v>11.018998072491156</v>
      </c>
      <c r="K12" s="19">
        <v>107.94252365783905</v>
      </c>
      <c r="L12" s="19">
        <v>138.63375588621363</v>
      </c>
      <c r="M12" s="19">
        <v>129.9466929911155</v>
      </c>
    </row>
    <row r="13" spans="1:14" x14ac:dyDescent="0.25">
      <c r="A13" s="24">
        <v>7</v>
      </c>
      <c r="B13" s="24" t="s">
        <v>12</v>
      </c>
      <c r="C13" s="18">
        <v>27277</v>
      </c>
      <c r="D13" s="18">
        <v>160926</v>
      </c>
      <c r="E13" s="18">
        <f>SUM(C13:D13)</f>
        <v>188203</v>
      </c>
      <c r="F13" s="19">
        <v>11.178944004599806</v>
      </c>
      <c r="G13" s="18">
        <v>25249</v>
      </c>
      <c r="H13" s="18">
        <v>126975</v>
      </c>
      <c r="I13" s="18">
        <v>152224</v>
      </c>
      <c r="J13" s="19">
        <v>11.038867802480381</v>
      </c>
      <c r="K13" s="19">
        <v>108.03200126737693</v>
      </c>
      <c r="L13" s="19">
        <v>126.73833431777911</v>
      </c>
      <c r="M13" s="19">
        <v>123.6355633802817</v>
      </c>
    </row>
    <row r="14" spans="1:14" ht="6" customHeight="1" x14ac:dyDescent="0.25">
      <c r="A14" s="26"/>
      <c r="B14" s="26"/>
      <c r="C14" s="21"/>
      <c r="D14" s="21"/>
      <c r="E14" s="21"/>
      <c r="F14" s="7"/>
      <c r="G14" s="8"/>
      <c r="H14" s="8"/>
      <c r="I14" s="8"/>
      <c r="J14" s="7"/>
      <c r="K14" s="7"/>
      <c r="L14" s="7"/>
      <c r="M14" s="7"/>
    </row>
    <row r="15" spans="1:14" x14ac:dyDescent="0.25">
      <c r="A15" s="24">
        <v>8</v>
      </c>
      <c r="B15" s="24" t="s">
        <v>13</v>
      </c>
      <c r="C15" s="20">
        <f>C10+C11+C12+C13</f>
        <v>115801</v>
      </c>
      <c r="D15" s="20">
        <f t="shared" ref="D15:E15" si="0">D10+D11+D12+D13</f>
        <v>424257</v>
      </c>
      <c r="E15" s="20">
        <f t="shared" si="0"/>
        <v>540058</v>
      </c>
      <c r="F15" s="19">
        <v>32.078543600453564</v>
      </c>
      <c r="G15" s="20">
        <f>G10+G11+G12+G13</f>
        <v>105479</v>
      </c>
      <c r="H15" s="20">
        <f t="shared" ref="H15" si="1">H10+H11+H12+H13</f>
        <v>324004</v>
      </c>
      <c r="I15" s="20">
        <v>429483</v>
      </c>
      <c r="J15" s="19">
        <v>31.144931550955707</v>
      </c>
      <c r="K15" s="19">
        <v>109.7858341470814</v>
      </c>
      <c r="L15" s="19">
        <v>130.94190195182776</v>
      </c>
      <c r="M15" s="19">
        <v>125.74607143938177</v>
      </c>
      <c r="N15" s="2"/>
    </row>
    <row r="16" spans="1:14" ht="4.5" customHeight="1" x14ac:dyDescent="0.25">
      <c r="A16" s="25"/>
      <c r="B16" s="26"/>
      <c r="C16" s="21"/>
      <c r="D16" s="21"/>
      <c r="E16" s="21"/>
      <c r="F16" s="7"/>
      <c r="G16" s="8"/>
      <c r="H16" s="8"/>
      <c r="I16" s="8"/>
      <c r="J16" s="7"/>
      <c r="K16" s="7"/>
      <c r="L16" s="7"/>
      <c r="M16" s="7"/>
    </row>
    <row r="17" spans="1:13" x14ac:dyDescent="0.25">
      <c r="A17" s="24"/>
      <c r="B17" s="24" t="s">
        <v>14</v>
      </c>
      <c r="C17" s="20">
        <f>C15+C5+C7+C8</f>
        <v>245652</v>
      </c>
      <c r="D17" s="20">
        <f t="shared" ref="D17:E17" si="2">D15+D5+D7+D8</f>
        <v>957921</v>
      </c>
      <c r="E17" s="20">
        <f t="shared" si="2"/>
        <v>1203573</v>
      </c>
      <c r="F17" s="19">
        <v>71.490226895682866</v>
      </c>
      <c r="G17" s="20">
        <f>G15+G5+G7+G8</f>
        <v>219256</v>
      </c>
      <c r="H17" s="20">
        <f t="shared" ref="H17" si="3">H15+H5+H7+H8</f>
        <v>754098</v>
      </c>
      <c r="I17" s="20">
        <v>973354</v>
      </c>
      <c r="J17" s="19">
        <v>70.584967751573259</v>
      </c>
      <c r="K17" s="19">
        <v>112.03889517276609</v>
      </c>
      <c r="L17" s="19">
        <v>127.02871510068982</v>
      </c>
      <c r="M17" s="19">
        <v>123.65213478343952</v>
      </c>
    </row>
    <row r="18" spans="1:13" ht="6" customHeight="1" x14ac:dyDescent="0.25">
      <c r="A18" s="25"/>
      <c r="B18" s="26"/>
      <c r="C18" s="21"/>
      <c r="D18" s="21"/>
      <c r="E18" s="21"/>
      <c r="F18" s="7"/>
      <c r="G18" s="8"/>
      <c r="H18" s="8"/>
      <c r="I18" s="8"/>
      <c r="J18" s="7"/>
      <c r="K18" s="7"/>
      <c r="L18" s="7"/>
      <c r="M18" s="7"/>
    </row>
    <row r="19" spans="1:13" x14ac:dyDescent="0.25">
      <c r="A19" s="24">
        <v>9</v>
      </c>
      <c r="B19" s="24" t="s">
        <v>15</v>
      </c>
      <c r="C19" s="20">
        <v>62536</v>
      </c>
      <c r="D19" s="20">
        <v>208931</v>
      </c>
      <c r="E19" s="20">
        <f>SUM(C19:D19)</f>
        <v>271467</v>
      </c>
      <c r="F19" s="19">
        <v>16.124686599558434</v>
      </c>
      <c r="G19" s="20">
        <v>60744</v>
      </c>
      <c r="H19" s="20">
        <v>175695</v>
      </c>
      <c r="I19" s="20">
        <v>236439</v>
      </c>
      <c r="J19" s="19">
        <v>17.145909083657365</v>
      </c>
      <c r="K19" s="19">
        <v>102.95008560516266</v>
      </c>
      <c r="L19" s="19">
        <v>118.91687299012492</v>
      </c>
      <c r="M19" s="19">
        <v>114.81481481481481</v>
      </c>
    </row>
    <row r="20" spans="1:13" ht="5.25" customHeight="1" x14ac:dyDescent="0.25">
      <c r="A20" s="25"/>
      <c r="B20" s="26"/>
      <c r="C20" s="21"/>
      <c r="D20" s="21"/>
      <c r="E20" s="21"/>
      <c r="F20" s="7"/>
      <c r="G20" s="8"/>
      <c r="H20" s="8"/>
      <c r="I20" s="8"/>
      <c r="J20" s="7"/>
      <c r="K20" s="7"/>
      <c r="L20" s="7"/>
      <c r="M20" s="7"/>
    </row>
    <row r="21" spans="1:13" x14ac:dyDescent="0.25">
      <c r="A21" s="101" t="s">
        <v>16</v>
      </c>
      <c r="B21" s="101"/>
      <c r="C21" s="46">
        <f>C19+C17</f>
        <v>308188</v>
      </c>
      <c r="D21" s="46">
        <f t="shared" ref="D21:E21" si="4">D19+D17</f>
        <v>1166852</v>
      </c>
      <c r="E21" s="46">
        <f t="shared" si="4"/>
        <v>1475040</v>
      </c>
      <c r="F21" s="47">
        <v>87.614913495241296</v>
      </c>
      <c r="G21" s="46">
        <f>G19+G17</f>
        <v>280000</v>
      </c>
      <c r="H21" s="46">
        <f t="shared" ref="H21" si="5">H19+H17</f>
        <v>929793</v>
      </c>
      <c r="I21" s="46">
        <v>1209793</v>
      </c>
      <c r="J21" s="47">
        <v>87.730876835230632</v>
      </c>
      <c r="K21" s="82">
        <v>110.06714285714285</v>
      </c>
      <c r="L21" s="82">
        <v>125.49588994539644</v>
      </c>
      <c r="M21" s="82">
        <v>121.92499047357688</v>
      </c>
    </row>
    <row r="22" spans="1:13" ht="6" customHeight="1" x14ac:dyDescent="0.25">
      <c r="A22" s="26"/>
      <c r="B22" s="26"/>
      <c r="C22" s="22"/>
      <c r="D22" s="22"/>
      <c r="E22" s="22"/>
      <c r="F22" s="7"/>
      <c r="G22" s="9"/>
      <c r="H22" s="9"/>
      <c r="I22" s="9"/>
      <c r="J22" s="7"/>
      <c r="K22" s="7"/>
      <c r="L22" s="7"/>
      <c r="M22" s="7"/>
    </row>
    <row r="23" spans="1:13" x14ac:dyDescent="0.25">
      <c r="A23" s="24">
        <v>10</v>
      </c>
      <c r="B23" s="24" t="s">
        <v>17</v>
      </c>
      <c r="C23" s="18">
        <v>4875</v>
      </c>
      <c r="D23" s="18">
        <v>1901</v>
      </c>
      <c r="E23" s="18">
        <f t="shared" ref="E23:E35" si="6">SUM(C23:D23)</f>
        <v>6776</v>
      </c>
      <c r="F23" s="19">
        <v>0.40248308781033404</v>
      </c>
      <c r="G23" s="18">
        <v>4997</v>
      </c>
      <c r="H23" s="18">
        <v>1500</v>
      </c>
      <c r="I23" s="18">
        <v>6497</v>
      </c>
      <c r="J23" s="19">
        <v>0.47114465598535732</v>
      </c>
      <c r="K23" s="19">
        <v>97.558535121072637</v>
      </c>
      <c r="L23" s="19">
        <v>126.73333333333335</v>
      </c>
      <c r="M23" s="19">
        <v>104.29428967215637</v>
      </c>
    </row>
    <row r="24" spans="1:13" x14ac:dyDescent="0.25">
      <c r="A24" s="24">
        <v>11</v>
      </c>
      <c r="B24" s="24" t="s">
        <v>18</v>
      </c>
      <c r="C24" s="18">
        <v>3630</v>
      </c>
      <c r="D24" s="18">
        <v>3558</v>
      </c>
      <c r="E24" s="18">
        <f t="shared" si="6"/>
        <v>7188</v>
      </c>
      <c r="F24" s="19">
        <v>0.42695519999714893</v>
      </c>
      <c r="G24" s="18">
        <v>3485</v>
      </c>
      <c r="H24" s="18">
        <v>3503</v>
      </c>
      <c r="I24" s="18">
        <v>6988</v>
      </c>
      <c r="J24" s="19">
        <v>0.50675063198794468</v>
      </c>
      <c r="K24" s="19">
        <v>104.16068866571018</v>
      </c>
      <c r="L24" s="19">
        <v>101.57008278618326</v>
      </c>
      <c r="M24" s="19">
        <v>102.86204922724671</v>
      </c>
    </row>
    <row r="25" spans="1:13" x14ac:dyDescent="0.25">
      <c r="A25" s="24">
        <v>12</v>
      </c>
      <c r="B25" s="24" t="s">
        <v>19</v>
      </c>
      <c r="C25" s="18">
        <v>5851</v>
      </c>
      <c r="D25" s="18">
        <v>25297</v>
      </c>
      <c r="E25" s="18">
        <f t="shared" si="6"/>
        <v>31148</v>
      </c>
      <c r="F25" s="19">
        <v>1.8501391999876451</v>
      </c>
      <c r="G25" s="18">
        <v>4255</v>
      </c>
      <c r="H25" s="18">
        <v>17935</v>
      </c>
      <c r="I25" s="18">
        <v>22190</v>
      </c>
      <c r="J25" s="19">
        <v>1.609158060076201</v>
      </c>
      <c r="K25" s="19">
        <v>137.50881316098707</v>
      </c>
      <c r="L25" s="19">
        <v>141.04822971842765</v>
      </c>
      <c r="M25" s="19">
        <v>140.36953582694906</v>
      </c>
    </row>
    <row r="26" spans="1:13" x14ac:dyDescent="0.25">
      <c r="A26" s="24">
        <v>13</v>
      </c>
      <c r="B26" s="24" t="s">
        <v>20</v>
      </c>
      <c r="C26" s="18">
        <v>3755</v>
      </c>
      <c r="D26" s="18">
        <v>1916</v>
      </c>
      <c r="E26" s="18">
        <f t="shared" si="6"/>
        <v>5671</v>
      </c>
      <c r="F26" s="19">
        <v>0.33684793255200768</v>
      </c>
      <c r="G26" s="18">
        <v>3314</v>
      </c>
      <c r="H26" s="18">
        <v>1758</v>
      </c>
      <c r="I26" s="18">
        <v>5072</v>
      </c>
      <c r="J26" s="19">
        <v>0.36780755658884595</v>
      </c>
      <c r="K26" s="19">
        <v>113.30718165359082</v>
      </c>
      <c r="L26" s="19">
        <v>108.98748577929464</v>
      </c>
      <c r="M26" s="19">
        <v>111.80993690851734</v>
      </c>
    </row>
    <row r="27" spans="1:13" x14ac:dyDescent="0.25">
      <c r="A27" s="24">
        <v>14</v>
      </c>
      <c r="B27" s="24" t="s">
        <v>21</v>
      </c>
      <c r="C27" s="18">
        <v>25329</v>
      </c>
      <c r="D27" s="18">
        <v>13614</v>
      </c>
      <c r="E27" s="18">
        <f t="shared" si="6"/>
        <v>38943</v>
      </c>
      <c r="F27" s="19">
        <v>2.3131491866289609</v>
      </c>
      <c r="G27" s="18">
        <v>22213</v>
      </c>
      <c r="H27" s="18">
        <v>12407</v>
      </c>
      <c r="I27" s="18">
        <v>34620</v>
      </c>
      <c r="J27" s="19">
        <v>2.5105476358647176</v>
      </c>
      <c r="K27" s="19">
        <v>114.02782154594158</v>
      </c>
      <c r="L27" s="19">
        <v>109.72837914080762</v>
      </c>
      <c r="M27" s="19">
        <v>112.48700173310225</v>
      </c>
    </row>
    <row r="28" spans="1:13" x14ac:dyDescent="0.25">
      <c r="A28" s="24">
        <v>15</v>
      </c>
      <c r="B28" s="24" t="s">
        <v>22</v>
      </c>
      <c r="C28" s="18">
        <v>11851</v>
      </c>
      <c r="D28" s="18">
        <v>8346</v>
      </c>
      <c r="E28" s="18">
        <f t="shared" si="6"/>
        <v>20197</v>
      </c>
      <c r="F28" s="19">
        <v>1.1996680821288837</v>
      </c>
      <c r="G28" s="18">
        <v>10471</v>
      </c>
      <c r="H28" s="18">
        <v>6800</v>
      </c>
      <c r="I28" s="18">
        <v>17271</v>
      </c>
      <c r="J28" s="19">
        <v>1.2524456446857175</v>
      </c>
      <c r="K28" s="19">
        <v>113.17925699551141</v>
      </c>
      <c r="L28" s="19">
        <v>122.73529411764706</v>
      </c>
      <c r="M28" s="19">
        <v>116.94169416941693</v>
      </c>
    </row>
    <row r="29" spans="1:13" x14ac:dyDescent="0.25">
      <c r="A29" s="24">
        <v>16</v>
      </c>
      <c r="B29" s="24" t="s">
        <v>23</v>
      </c>
      <c r="C29" s="18">
        <v>16953</v>
      </c>
      <c r="D29" s="18">
        <v>7212</v>
      </c>
      <c r="E29" s="18">
        <f t="shared" si="6"/>
        <v>24165</v>
      </c>
      <c r="F29" s="19">
        <v>1.4353606577533531</v>
      </c>
      <c r="G29" s="18">
        <v>15311</v>
      </c>
      <c r="H29" s="18">
        <v>6600</v>
      </c>
      <c r="I29" s="18">
        <v>21911</v>
      </c>
      <c r="J29" s="19">
        <v>1.5889257437733051</v>
      </c>
      <c r="K29" s="19">
        <v>110.72431585134869</v>
      </c>
      <c r="L29" s="19">
        <v>109.27272727272728</v>
      </c>
      <c r="M29" s="19">
        <v>110.28707042124961</v>
      </c>
    </row>
    <row r="30" spans="1:13" x14ac:dyDescent="0.25">
      <c r="A30" s="24">
        <v>17</v>
      </c>
      <c r="B30" s="24" t="s">
        <v>24</v>
      </c>
      <c r="C30" s="18">
        <v>2977</v>
      </c>
      <c r="D30" s="18">
        <v>852</v>
      </c>
      <c r="E30" s="18">
        <f t="shared" si="6"/>
        <v>3829</v>
      </c>
      <c r="F30" s="19">
        <v>0.22743620767794703</v>
      </c>
      <c r="G30" s="18">
        <v>2856</v>
      </c>
      <c r="H30" s="18">
        <v>719</v>
      </c>
      <c r="I30" s="18">
        <v>3575</v>
      </c>
      <c r="J30" s="19">
        <v>0.25924921427545827</v>
      </c>
      <c r="K30" s="19">
        <v>104.23669467787116</v>
      </c>
      <c r="L30" s="19">
        <v>118.49791376912377</v>
      </c>
      <c r="M30" s="19">
        <v>107.10489510489512</v>
      </c>
    </row>
    <row r="31" spans="1:13" x14ac:dyDescent="0.25">
      <c r="A31" s="24">
        <v>18</v>
      </c>
      <c r="B31" s="24" t="s">
        <v>25</v>
      </c>
      <c r="C31" s="18">
        <v>6166</v>
      </c>
      <c r="D31" s="18">
        <v>3416</v>
      </c>
      <c r="E31" s="18">
        <f t="shared" si="6"/>
        <v>9582</v>
      </c>
      <c r="F31" s="19">
        <v>0.56915480333509749</v>
      </c>
      <c r="G31" s="18">
        <v>5302</v>
      </c>
      <c r="H31" s="18">
        <v>2449</v>
      </c>
      <c r="I31" s="18">
        <v>7751</v>
      </c>
      <c r="J31" s="19">
        <v>0.56208130345428731</v>
      </c>
      <c r="K31" s="19">
        <v>116.29573745756319</v>
      </c>
      <c r="L31" s="19">
        <v>139.48550428746427</v>
      </c>
      <c r="M31" s="19">
        <v>123.6227583537608</v>
      </c>
    </row>
    <row r="32" spans="1:13" x14ac:dyDescent="0.25">
      <c r="A32" s="24">
        <v>19</v>
      </c>
      <c r="B32" s="24" t="s">
        <v>26</v>
      </c>
      <c r="C32" s="18">
        <v>8373</v>
      </c>
      <c r="D32" s="18">
        <v>5293</v>
      </c>
      <c r="E32" s="18">
        <f t="shared" si="6"/>
        <v>13666</v>
      </c>
      <c r="F32" s="19">
        <v>0.81173758530342743</v>
      </c>
      <c r="G32" s="18">
        <v>7968</v>
      </c>
      <c r="H32" s="18">
        <v>4537</v>
      </c>
      <c r="I32" s="18">
        <v>12505</v>
      </c>
      <c r="J32" s="19">
        <v>0.90682837049359599</v>
      </c>
      <c r="K32" s="19">
        <v>105.08283132530121</v>
      </c>
      <c r="L32" s="19">
        <v>116.66299316729116</v>
      </c>
      <c r="M32" s="19">
        <v>109.28428628548581</v>
      </c>
    </row>
    <row r="33" spans="1:15" x14ac:dyDescent="0.25">
      <c r="A33" s="24">
        <v>20</v>
      </c>
      <c r="B33" s="24" t="s">
        <v>27</v>
      </c>
      <c r="C33" s="18">
        <v>2019</v>
      </c>
      <c r="D33" s="18">
        <v>1001</v>
      </c>
      <c r="E33" s="18">
        <f t="shared" si="6"/>
        <v>3020</v>
      </c>
      <c r="F33" s="19">
        <v>0.17938295826257505</v>
      </c>
      <c r="G33" s="18">
        <v>2763</v>
      </c>
      <c r="H33" s="18">
        <v>953</v>
      </c>
      <c r="I33" s="18">
        <v>3716</v>
      </c>
      <c r="J33" s="19">
        <v>0.26947414832100786</v>
      </c>
      <c r="K33" s="19">
        <v>73.072747014115095</v>
      </c>
      <c r="L33" s="19">
        <v>105.0367261280168</v>
      </c>
      <c r="M33" s="19">
        <v>81.27018299246501</v>
      </c>
    </row>
    <row r="34" spans="1:15" x14ac:dyDescent="0.25">
      <c r="A34" s="24">
        <v>21</v>
      </c>
      <c r="B34" s="24" t="s">
        <v>28</v>
      </c>
      <c r="C34" s="18">
        <v>22709</v>
      </c>
      <c r="D34" s="18">
        <v>4235</v>
      </c>
      <c r="E34" s="18">
        <f t="shared" si="6"/>
        <v>26944</v>
      </c>
      <c r="F34" s="19">
        <v>1.6004286183532526</v>
      </c>
      <c r="G34" s="18">
        <v>8262</v>
      </c>
      <c r="H34" s="18">
        <v>3513</v>
      </c>
      <c r="I34" s="18">
        <v>11775</v>
      </c>
      <c r="J34" s="19">
        <v>0.85389076869748848</v>
      </c>
      <c r="K34" s="19">
        <v>274.86080852093926</v>
      </c>
      <c r="L34" s="19">
        <v>120.55223455735837</v>
      </c>
      <c r="M34" s="19">
        <v>228.82377919320595</v>
      </c>
    </row>
    <row r="35" spans="1:15" x14ac:dyDescent="0.25">
      <c r="A35" s="24">
        <v>22</v>
      </c>
      <c r="B35" s="24" t="s">
        <v>29</v>
      </c>
      <c r="C35" s="18">
        <v>7186</v>
      </c>
      <c r="D35" s="18">
        <v>10194</v>
      </c>
      <c r="E35" s="18">
        <f t="shared" si="6"/>
        <v>17380</v>
      </c>
      <c r="F35" s="19">
        <v>1.0323429849680645</v>
      </c>
      <c r="G35" s="18">
        <v>6924</v>
      </c>
      <c r="H35" s="18">
        <v>8394</v>
      </c>
      <c r="I35" s="18">
        <v>15318</v>
      </c>
      <c r="J35" s="19">
        <v>1.1108194305654462</v>
      </c>
      <c r="K35" s="19">
        <v>103.78393991912189</v>
      </c>
      <c r="L35" s="19">
        <v>121.44388849177984</v>
      </c>
      <c r="M35" s="19">
        <v>113.46128737433085</v>
      </c>
    </row>
    <row r="36" spans="1:15" x14ac:dyDescent="0.25">
      <c r="A36" s="100" t="s">
        <v>30</v>
      </c>
      <c r="B36" s="100"/>
      <c r="C36" s="20">
        <f>SUM(C23:C35)</f>
        <v>121674</v>
      </c>
      <c r="D36" s="20">
        <f t="shared" ref="D36:E36" si="7">SUM(D23:D35)</f>
        <v>86835</v>
      </c>
      <c r="E36" s="20">
        <f t="shared" si="7"/>
        <v>208509</v>
      </c>
      <c r="F36" s="19">
        <v>12.385086504758696</v>
      </c>
      <c r="G36" s="20">
        <f>SUM(G23:G35)</f>
        <v>98121</v>
      </c>
      <c r="H36" s="20">
        <f t="shared" ref="H36" si="8">SUM(H23:H35)</f>
        <v>71068</v>
      </c>
      <c r="I36" s="20">
        <v>169189</v>
      </c>
      <c r="J36" s="19">
        <v>12.269123164769374</v>
      </c>
      <c r="K36" s="19">
        <v>124.00403583330785</v>
      </c>
      <c r="L36" s="19">
        <v>122.18579388754432</v>
      </c>
      <c r="M36" s="19">
        <v>123.24028157858962</v>
      </c>
    </row>
    <row r="37" spans="1:15" ht="5.25" customHeight="1" x14ac:dyDescent="0.25">
      <c r="A37" s="26"/>
      <c r="B37" s="26"/>
      <c r="C37" s="21"/>
      <c r="D37" s="21"/>
      <c r="E37" s="21"/>
      <c r="F37" s="7"/>
      <c r="G37" s="8"/>
      <c r="H37" s="8"/>
      <c r="I37" s="8"/>
      <c r="J37" s="7"/>
      <c r="K37" s="7"/>
      <c r="L37" s="7"/>
      <c r="M37" s="7"/>
    </row>
    <row r="38" spans="1:15" x14ac:dyDescent="0.25">
      <c r="A38" s="101" t="s">
        <v>31</v>
      </c>
      <c r="B38" s="101"/>
      <c r="C38" s="46">
        <f>C36+C21</f>
        <v>429862</v>
      </c>
      <c r="D38" s="46">
        <f t="shared" ref="D38:E38" si="9">D36+D21</f>
        <v>1253687</v>
      </c>
      <c r="E38" s="46">
        <f t="shared" si="9"/>
        <v>1683549</v>
      </c>
      <c r="F38" s="47">
        <v>100</v>
      </c>
      <c r="G38" s="46">
        <f>G36+G21</f>
        <v>378121</v>
      </c>
      <c r="H38" s="46">
        <f t="shared" ref="H38" si="10">H36+H21</f>
        <v>1000861</v>
      </c>
      <c r="I38" s="46">
        <v>1378982</v>
      </c>
      <c r="J38" s="47">
        <v>100</v>
      </c>
      <c r="K38" s="82">
        <v>113.68371500128265</v>
      </c>
      <c r="L38" s="82">
        <v>125.26085040779888</v>
      </c>
      <c r="M38" s="82">
        <v>122.08636515922615</v>
      </c>
    </row>
    <row r="39" spans="1:15" ht="15.75" thickBot="1" x14ac:dyDescent="0.3"/>
    <row r="40" spans="1:15" ht="15.75" thickBot="1" x14ac:dyDescent="0.3">
      <c r="A40" s="94" t="s">
        <v>149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9"/>
    </row>
    <row r="41" spans="1:15" x14ac:dyDescent="0.25">
      <c r="A41" s="6"/>
      <c r="B41" s="4"/>
      <c r="C41" s="4"/>
      <c r="D41" s="4"/>
      <c r="E41" s="4"/>
      <c r="F41" s="5"/>
      <c r="G41" s="4"/>
      <c r="H41" s="4"/>
      <c r="I41" s="4"/>
      <c r="J41" s="5"/>
      <c r="K41" s="5"/>
      <c r="L41" s="5"/>
      <c r="M41" s="5"/>
    </row>
    <row r="42" spans="1:15" x14ac:dyDescent="0.25">
      <c r="A42" s="24"/>
      <c r="B42" s="24"/>
      <c r="C42" s="100" t="s">
        <v>146</v>
      </c>
      <c r="D42" s="100"/>
      <c r="E42" s="100"/>
      <c r="F42" s="100"/>
      <c r="G42" s="100" t="s">
        <v>147</v>
      </c>
      <c r="H42" s="100"/>
      <c r="I42" s="100"/>
      <c r="J42" s="100"/>
      <c r="K42" s="102" t="s">
        <v>54</v>
      </c>
      <c r="L42" s="102"/>
      <c r="M42" s="102"/>
      <c r="O42" s="1" t="s">
        <v>129</v>
      </c>
    </row>
    <row r="43" spans="1:15" x14ac:dyDescent="0.25">
      <c r="A43" s="24" t="s">
        <v>1</v>
      </c>
      <c r="B43" s="79" t="s">
        <v>2</v>
      </c>
      <c r="C43" s="79" t="s">
        <v>3</v>
      </c>
      <c r="D43" s="79" t="s">
        <v>4</v>
      </c>
      <c r="E43" s="79" t="s">
        <v>0</v>
      </c>
      <c r="F43" s="80" t="s">
        <v>5</v>
      </c>
      <c r="G43" s="79" t="s">
        <v>3</v>
      </c>
      <c r="H43" s="79" t="s">
        <v>4</v>
      </c>
      <c r="I43" s="79" t="s">
        <v>0</v>
      </c>
      <c r="J43" s="80" t="s">
        <v>5</v>
      </c>
      <c r="K43" s="80" t="s">
        <v>3</v>
      </c>
      <c r="L43" s="80" t="s">
        <v>4</v>
      </c>
      <c r="M43" s="80" t="s">
        <v>0</v>
      </c>
    </row>
    <row r="44" spans="1:15" x14ac:dyDescent="0.25">
      <c r="A44" s="24">
        <v>1</v>
      </c>
      <c r="B44" s="24" t="s">
        <v>6</v>
      </c>
      <c r="C44" s="18">
        <v>166712</v>
      </c>
      <c r="D44" s="18">
        <v>1061392</v>
      </c>
      <c r="E44" s="18">
        <f>SUM(C44:D44)</f>
        <v>1228104</v>
      </c>
      <c r="F44" s="19">
        <v>26.254873468853734</v>
      </c>
      <c r="G44" s="18">
        <v>134886</v>
      </c>
      <c r="H44" s="18">
        <v>836365</v>
      </c>
      <c r="I44" s="18">
        <v>971251</v>
      </c>
      <c r="J44" s="19">
        <v>26.150027906796414</v>
      </c>
      <c r="K44" s="19">
        <v>123.59473926130214</v>
      </c>
      <c r="L44" s="19">
        <v>126.90535830648102</v>
      </c>
      <c r="M44" s="19">
        <v>126.44558409721071</v>
      </c>
    </row>
    <row r="45" spans="1:15" ht="5.25" customHeight="1" x14ac:dyDescent="0.25">
      <c r="A45" s="25"/>
      <c r="B45" s="26"/>
      <c r="C45" s="21"/>
      <c r="D45" s="21"/>
      <c r="E45" s="21"/>
      <c r="F45" s="7"/>
      <c r="G45" s="8"/>
      <c r="H45" s="8"/>
      <c r="I45" s="8"/>
      <c r="J45" s="7"/>
      <c r="K45" s="7"/>
      <c r="L45" s="7"/>
      <c r="M45" s="7"/>
    </row>
    <row r="46" spans="1:15" x14ac:dyDescent="0.25">
      <c r="A46" s="24">
        <v>2</v>
      </c>
      <c r="B46" s="24" t="s">
        <v>7</v>
      </c>
      <c r="C46" s="18">
        <v>188711</v>
      </c>
      <c r="D46" s="18">
        <v>561497</v>
      </c>
      <c r="E46" s="18">
        <f>SUM(C46:D46)</f>
        <v>750208</v>
      </c>
      <c r="F46" s="19">
        <v>16.038231383760511</v>
      </c>
      <c r="G46" s="18">
        <v>170599</v>
      </c>
      <c r="H46" s="18">
        <v>431750</v>
      </c>
      <c r="I46" s="18">
        <v>602349</v>
      </c>
      <c r="J46" s="19">
        <v>16.217685397112504</v>
      </c>
      <c r="K46" s="19">
        <v>110.61670935937491</v>
      </c>
      <c r="L46" s="19">
        <v>130.05141864504921</v>
      </c>
      <c r="M46" s="19">
        <v>124.54706490755359</v>
      </c>
    </row>
    <row r="47" spans="1:15" x14ac:dyDescent="0.25">
      <c r="A47" s="24">
        <v>3</v>
      </c>
      <c r="B47" s="24" t="s">
        <v>8</v>
      </c>
      <c r="C47" s="18">
        <v>12286</v>
      </c>
      <c r="D47" s="18">
        <v>72862</v>
      </c>
      <c r="E47" s="18">
        <f>SUM(C47:D47)</f>
        <v>85148</v>
      </c>
      <c r="F47" s="19">
        <v>1.8203262640020368</v>
      </c>
      <c r="G47" s="18">
        <v>12556</v>
      </c>
      <c r="H47" s="18">
        <v>49595</v>
      </c>
      <c r="I47" s="18">
        <v>62151</v>
      </c>
      <c r="J47" s="19">
        <v>1.6733577462831999</v>
      </c>
      <c r="K47" s="19">
        <v>97.849633641287042</v>
      </c>
      <c r="L47" s="19">
        <v>146.9140034277649</v>
      </c>
      <c r="M47" s="19">
        <v>137.00181815256391</v>
      </c>
    </row>
    <row r="48" spans="1:15" ht="4.5" customHeight="1" x14ac:dyDescent="0.25">
      <c r="A48" s="25"/>
      <c r="B48" s="26"/>
      <c r="C48" s="21"/>
      <c r="D48" s="21"/>
      <c r="E48" s="21"/>
      <c r="F48" s="7"/>
      <c r="G48" s="8"/>
      <c r="H48" s="8"/>
      <c r="I48" s="8"/>
      <c r="J48" s="7"/>
      <c r="K48" s="7"/>
      <c r="L48" s="7"/>
      <c r="M48" s="7"/>
    </row>
    <row r="49" spans="1:20" x14ac:dyDescent="0.25">
      <c r="A49" s="24">
        <v>4</v>
      </c>
      <c r="B49" s="24" t="s">
        <v>9</v>
      </c>
      <c r="C49" s="18">
        <v>65874</v>
      </c>
      <c r="D49" s="18">
        <v>234016</v>
      </c>
      <c r="E49" s="18">
        <f>SUM(C49:D49)</f>
        <v>299890</v>
      </c>
      <c r="F49" s="19">
        <v>6.4111622505704293</v>
      </c>
      <c r="G49" s="18">
        <v>48404</v>
      </c>
      <c r="H49" s="18">
        <v>168994</v>
      </c>
      <c r="I49" s="18">
        <v>217398</v>
      </c>
      <c r="J49" s="19">
        <v>5.853238521125566</v>
      </c>
      <c r="K49" s="19">
        <v>136.09205850756138</v>
      </c>
      <c r="L49" s="19">
        <v>138.47592222209073</v>
      </c>
      <c r="M49" s="19">
        <v>137.94515128934029</v>
      </c>
    </row>
    <row r="50" spans="1:20" x14ac:dyDescent="0.25">
      <c r="A50" s="24">
        <v>5</v>
      </c>
      <c r="B50" s="24" t="s">
        <v>10</v>
      </c>
      <c r="C50" s="18">
        <v>59633</v>
      </c>
      <c r="D50" s="18">
        <v>119219</v>
      </c>
      <c r="E50" s="18">
        <f>SUM(C50:D50)</f>
        <v>178852</v>
      </c>
      <c r="F50" s="19">
        <v>3.8235659436427434</v>
      </c>
      <c r="G50" s="18">
        <v>52332</v>
      </c>
      <c r="H50" s="18">
        <v>96796</v>
      </c>
      <c r="I50" s="18">
        <v>149128</v>
      </c>
      <c r="J50" s="19">
        <v>4.0151324031426849</v>
      </c>
      <c r="K50" s="19">
        <v>113.95131086142322</v>
      </c>
      <c r="L50" s="19">
        <v>123.16521343857185</v>
      </c>
      <c r="M50" s="19">
        <v>119.93187060780002</v>
      </c>
    </row>
    <row r="51" spans="1:20" x14ac:dyDescent="0.25">
      <c r="A51" s="24">
        <v>6</v>
      </c>
      <c r="B51" s="24" t="s">
        <v>11</v>
      </c>
      <c r="C51" s="18">
        <v>120530</v>
      </c>
      <c r="D51" s="18">
        <v>472567</v>
      </c>
      <c r="E51" s="18">
        <f>SUM(C51:D51)</f>
        <v>593097</v>
      </c>
      <c r="F51" s="19">
        <v>12.679452790445062</v>
      </c>
      <c r="G51" s="18">
        <v>115872</v>
      </c>
      <c r="H51" s="18">
        <v>327886</v>
      </c>
      <c r="I51" s="18">
        <v>443758</v>
      </c>
      <c r="J51" s="19">
        <v>11.947770539092534</v>
      </c>
      <c r="K51" s="19">
        <v>104.0199530516432</v>
      </c>
      <c r="L51" s="19">
        <v>144.12539724172427</v>
      </c>
      <c r="M51" s="19">
        <v>133.65325244840656</v>
      </c>
    </row>
    <row r="52" spans="1:20" x14ac:dyDescent="0.25">
      <c r="A52" s="24">
        <v>7</v>
      </c>
      <c r="B52" s="24" t="s">
        <v>12</v>
      </c>
      <c r="C52" s="18">
        <v>92390</v>
      </c>
      <c r="D52" s="18">
        <v>507461</v>
      </c>
      <c r="E52" s="18">
        <f>SUM(C52:D52)</f>
        <v>599851</v>
      </c>
      <c r="F52" s="19">
        <v>12.82384236609064</v>
      </c>
      <c r="G52" s="18">
        <v>64138</v>
      </c>
      <c r="H52" s="18">
        <v>370247</v>
      </c>
      <c r="I52" s="18">
        <v>434385</v>
      </c>
      <c r="J52" s="19">
        <v>11.695411250329483</v>
      </c>
      <c r="K52" s="19">
        <v>144.04876984003243</v>
      </c>
      <c r="L52" s="19">
        <v>137.06012472754674</v>
      </c>
      <c r="M52" s="19">
        <v>138.09201514785272</v>
      </c>
      <c r="S52" s="1" t="s">
        <v>129</v>
      </c>
    </row>
    <row r="53" spans="1:20" ht="5.25" customHeight="1" x14ac:dyDescent="0.25">
      <c r="A53" s="26"/>
      <c r="B53" s="26"/>
      <c r="C53" s="21"/>
      <c r="D53" s="21"/>
      <c r="E53" s="21"/>
      <c r="F53" s="7"/>
      <c r="G53" s="8"/>
      <c r="H53" s="8"/>
      <c r="I53" s="8"/>
      <c r="J53" s="7"/>
      <c r="K53" s="7"/>
      <c r="L53" s="7"/>
      <c r="M53" s="7"/>
    </row>
    <row r="54" spans="1:20" x14ac:dyDescent="0.25">
      <c r="A54" s="24">
        <v>8</v>
      </c>
      <c r="B54" s="24" t="s">
        <v>13</v>
      </c>
      <c r="C54" s="20">
        <f>C49+C50+C51+C52</f>
        <v>338427</v>
      </c>
      <c r="D54" s="20">
        <f t="shared" ref="D54:E54" si="11">D49+D50+D51+D52</f>
        <v>1333263</v>
      </c>
      <c r="E54" s="20">
        <f t="shared" si="11"/>
        <v>1671690</v>
      </c>
      <c r="F54" s="19">
        <v>35.738023350748875</v>
      </c>
      <c r="G54" s="20">
        <f>G49+G50+G51+G52</f>
        <v>280746</v>
      </c>
      <c r="H54" s="20">
        <f t="shared" ref="H54" si="12">H49+H50+H51+H52</f>
        <v>963923</v>
      </c>
      <c r="I54" s="20">
        <v>1244669</v>
      </c>
      <c r="J54" s="19">
        <v>33.511552713690271</v>
      </c>
      <c r="K54" s="19">
        <v>120.54561774700264</v>
      </c>
      <c r="L54" s="19">
        <v>138.31633854571373</v>
      </c>
      <c r="M54" s="19">
        <v>134.307996744516</v>
      </c>
    </row>
    <row r="55" spans="1:20" ht="5.25" customHeight="1" x14ac:dyDescent="0.25">
      <c r="A55" s="25"/>
      <c r="B55" s="26"/>
      <c r="C55" s="21"/>
      <c r="D55" s="21"/>
      <c r="E55" s="21"/>
      <c r="F55" s="7"/>
      <c r="G55" s="8"/>
      <c r="H55" s="8"/>
      <c r="I55" s="8"/>
      <c r="J55" s="7"/>
      <c r="K55" s="7"/>
      <c r="L55" s="7"/>
      <c r="M55" s="7"/>
    </row>
    <row r="56" spans="1:20" x14ac:dyDescent="0.25">
      <c r="A56" s="24"/>
      <c r="B56" s="24" t="s">
        <v>14</v>
      </c>
      <c r="C56" s="20">
        <f>C54+C44+C46+C47</f>
        <v>706136</v>
      </c>
      <c r="D56" s="20">
        <f t="shared" ref="D56:E56" si="13">D54+D44+D46+D47</f>
        <v>3029014</v>
      </c>
      <c r="E56" s="20">
        <f t="shared" si="13"/>
        <v>3735150</v>
      </c>
      <c r="F56" s="19">
        <v>79.851454467365159</v>
      </c>
      <c r="G56" s="20">
        <f>G54+G44+G46+G47</f>
        <v>598787</v>
      </c>
      <c r="H56" s="20">
        <f t="shared" ref="H56" si="14">H54+H44+H46+H47</f>
        <v>2281633</v>
      </c>
      <c r="I56" s="20">
        <v>2880420</v>
      </c>
      <c r="J56" s="19">
        <v>77.552623763882394</v>
      </c>
      <c r="K56" s="19">
        <v>117.92774392229623</v>
      </c>
      <c r="L56" s="19">
        <v>132.75640736262142</v>
      </c>
      <c r="M56" s="19">
        <v>129.67379757118752</v>
      </c>
    </row>
    <row r="57" spans="1:20" ht="4.5" customHeight="1" x14ac:dyDescent="0.25">
      <c r="A57" s="25"/>
      <c r="B57" s="26"/>
      <c r="C57" s="21"/>
      <c r="D57" s="21"/>
      <c r="E57" s="21"/>
      <c r="F57" s="7"/>
      <c r="G57" s="8"/>
      <c r="H57" s="8"/>
      <c r="I57" s="8"/>
      <c r="J57" s="7"/>
      <c r="K57" s="7"/>
      <c r="L57" s="7"/>
      <c r="M57" s="7"/>
    </row>
    <row r="58" spans="1:20" x14ac:dyDescent="0.25">
      <c r="A58" s="24">
        <v>9</v>
      </c>
      <c r="B58" s="24" t="s">
        <v>15</v>
      </c>
      <c r="C58" s="20">
        <v>115165</v>
      </c>
      <c r="D58" s="20">
        <v>385849</v>
      </c>
      <c r="E58" s="20">
        <f>SUM(C58:D58)</f>
        <v>501014</v>
      </c>
      <c r="F58" s="19">
        <v>10.710867464094477</v>
      </c>
      <c r="G58" s="20">
        <v>111547</v>
      </c>
      <c r="H58" s="20">
        <v>337776</v>
      </c>
      <c r="I58" s="20">
        <v>449323</v>
      </c>
      <c r="J58" s="19">
        <v>12.097602977155736</v>
      </c>
      <c r="K58" s="19">
        <v>103.24347584426296</v>
      </c>
      <c r="L58" s="19">
        <v>114.23221306427929</v>
      </c>
      <c r="M58" s="19">
        <v>111.50419631311996</v>
      </c>
    </row>
    <row r="59" spans="1:20" ht="4.5" customHeight="1" x14ac:dyDescent="0.25">
      <c r="A59" s="25"/>
      <c r="B59" s="26"/>
      <c r="C59" s="21"/>
      <c r="D59" s="21"/>
      <c r="E59" s="21"/>
      <c r="F59" s="7"/>
      <c r="G59" s="8"/>
      <c r="H59" s="8"/>
      <c r="I59" s="8"/>
      <c r="J59" s="7"/>
      <c r="K59" s="7"/>
      <c r="L59" s="7"/>
      <c r="M59" s="7"/>
    </row>
    <row r="60" spans="1:20" x14ac:dyDescent="0.25">
      <c r="A60" s="101" t="s">
        <v>16</v>
      </c>
      <c r="B60" s="101"/>
      <c r="C60" s="46">
        <f>C58+C56</f>
        <v>821301</v>
      </c>
      <c r="D60" s="46">
        <f t="shared" ref="D60:E60" si="15">D58+D56</f>
        <v>3414863</v>
      </c>
      <c r="E60" s="46">
        <f t="shared" si="15"/>
        <v>4236164</v>
      </c>
      <c r="F60" s="47">
        <v>90.562321931459635</v>
      </c>
      <c r="G60" s="46">
        <f>G58+G56</f>
        <v>710334</v>
      </c>
      <c r="H60" s="46">
        <f t="shared" ref="H60" si="16">H58+H56</f>
        <v>2619409</v>
      </c>
      <c r="I60" s="46">
        <v>3329743</v>
      </c>
      <c r="J60" s="47">
        <v>89.650226741038125</v>
      </c>
      <c r="K60" s="82">
        <v>115.62180607995676</v>
      </c>
      <c r="L60" s="82">
        <v>130.3676898109459</v>
      </c>
      <c r="M60" s="82">
        <v>127.221950763167</v>
      </c>
      <c r="T60" s="1" t="s">
        <v>129</v>
      </c>
    </row>
    <row r="61" spans="1:20" ht="6" customHeight="1" x14ac:dyDescent="0.25">
      <c r="A61" s="26"/>
      <c r="B61" s="26"/>
      <c r="C61" s="22"/>
      <c r="D61" s="22"/>
      <c r="E61" s="22"/>
      <c r="F61" s="7"/>
      <c r="G61" s="9"/>
      <c r="H61" s="9"/>
      <c r="I61" s="9"/>
      <c r="J61" s="7"/>
      <c r="K61" s="7"/>
      <c r="L61" s="7"/>
      <c r="M61" s="7"/>
    </row>
    <row r="62" spans="1:20" x14ac:dyDescent="0.25">
      <c r="A62" s="24">
        <v>10</v>
      </c>
      <c r="B62" s="24" t="s">
        <v>17</v>
      </c>
      <c r="C62" s="18">
        <v>16125</v>
      </c>
      <c r="D62" s="18">
        <v>5431</v>
      </c>
      <c r="E62" s="18">
        <f t="shared" ref="E62:E74" si="17">SUM(C62:D62)</f>
        <v>21556</v>
      </c>
      <c r="F62" s="19">
        <v>0.46083235010602613</v>
      </c>
      <c r="G62" s="18">
        <v>18244</v>
      </c>
      <c r="H62" s="18">
        <v>3549</v>
      </c>
      <c r="I62" s="18">
        <v>21793</v>
      </c>
      <c r="J62" s="19">
        <v>0.5867562125267457</v>
      </c>
      <c r="K62" s="19">
        <v>88.385222538916906</v>
      </c>
      <c r="L62" s="19">
        <v>153.0290222597915</v>
      </c>
      <c r="M62" s="19">
        <v>98.912494837791954</v>
      </c>
      <c r="S62" s="1" t="s">
        <v>129</v>
      </c>
    </row>
    <row r="63" spans="1:20" x14ac:dyDescent="0.25">
      <c r="A63" s="24">
        <v>11</v>
      </c>
      <c r="B63" s="24" t="s">
        <v>18</v>
      </c>
      <c r="C63" s="18">
        <v>6950</v>
      </c>
      <c r="D63" s="18">
        <v>6769</v>
      </c>
      <c r="E63" s="18">
        <f t="shared" si="17"/>
        <v>13719</v>
      </c>
      <c r="F63" s="19">
        <v>0.29328998938135886</v>
      </c>
      <c r="G63" s="18">
        <v>7609</v>
      </c>
      <c r="H63" s="18">
        <v>7133</v>
      </c>
      <c r="I63" s="18">
        <v>14742</v>
      </c>
      <c r="J63" s="19">
        <v>0.39691460951081931</v>
      </c>
      <c r="K63" s="19">
        <v>91.339203574714162</v>
      </c>
      <c r="L63" s="19">
        <v>94.896957801766433</v>
      </c>
      <c r="M63" s="19">
        <v>93.060643060643059</v>
      </c>
    </row>
    <row r="64" spans="1:20" x14ac:dyDescent="0.25">
      <c r="A64" s="24">
        <v>12</v>
      </c>
      <c r="B64" s="24" t="s">
        <v>19</v>
      </c>
      <c r="C64" s="18">
        <v>10487</v>
      </c>
      <c r="D64" s="18">
        <v>34091</v>
      </c>
      <c r="E64" s="18">
        <f t="shared" si="17"/>
        <v>44578</v>
      </c>
      <c r="F64" s="19">
        <v>0.9530054046681401</v>
      </c>
      <c r="G64" s="18">
        <v>9320</v>
      </c>
      <c r="H64" s="18">
        <v>25406</v>
      </c>
      <c r="I64" s="18">
        <v>34726</v>
      </c>
      <c r="J64" s="19">
        <v>0.93496518314154875</v>
      </c>
      <c r="K64" s="19">
        <v>112.52145922746782</v>
      </c>
      <c r="L64" s="19">
        <v>134.18483822719043</v>
      </c>
      <c r="M64" s="19">
        <v>128.37067327074814</v>
      </c>
    </row>
    <row r="65" spans="1:13" x14ac:dyDescent="0.25">
      <c r="A65" s="24">
        <v>13</v>
      </c>
      <c r="B65" s="24" t="s">
        <v>20</v>
      </c>
      <c r="C65" s="18">
        <v>9205</v>
      </c>
      <c r="D65" s="18">
        <v>5070</v>
      </c>
      <c r="E65" s="18">
        <f t="shared" si="17"/>
        <v>14275</v>
      </c>
      <c r="F65" s="19">
        <v>0.30517636842473195</v>
      </c>
      <c r="G65" s="18">
        <v>9116</v>
      </c>
      <c r="H65" s="18">
        <v>5512</v>
      </c>
      <c r="I65" s="18">
        <v>14628</v>
      </c>
      <c r="J65" s="19">
        <v>0.39384526576612844</v>
      </c>
      <c r="K65" s="19">
        <v>100.97630539710399</v>
      </c>
      <c r="L65" s="19">
        <v>91.981132075471692</v>
      </c>
      <c r="M65" s="19">
        <v>97.586819797648346</v>
      </c>
    </row>
    <row r="66" spans="1:13" x14ac:dyDescent="0.25">
      <c r="A66" s="24">
        <v>14</v>
      </c>
      <c r="B66" s="24" t="s">
        <v>21</v>
      </c>
      <c r="C66" s="18">
        <v>60673</v>
      </c>
      <c r="D66" s="18">
        <v>33213</v>
      </c>
      <c r="E66" s="18">
        <f t="shared" si="17"/>
        <v>93886</v>
      </c>
      <c r="F66" s="19">
        <v>2.0071305447232497</v>
      </c>
      <c r="G66" s="18">
        <v>51495</v>
      </c>
      <c r="H66" s="18">
        <v>27812</v>
      </c>
      <c r="I66" s="18">
        <v>79307</v>
      </c>
      <c r="J66" s="19">
        <v>2.1352670557912461</v>
      </c>
      <c r="K66" s="19">
        <v>117.82308962035148</v>
      </c>
      <c r="L66" s="19">
        <v>119.41967496044872</v>
      </c>
      <c r="M66" s="19">
        <v>118.38299267403886</v>
      </c>
    </row>
    <row r="67" spans="1:13" x14ac:dyDescent="0.25">
      <c r="A67" s="24">
        <v>15</v>
      </c>
      <c r="B67" s="24" t="s">
        <v>22</v>
      </c>
      <c r="C67" s="18">
        <v>27197</v>
      </c>
      <c r="D67" s="18">
        <v>21741</v>
      </c>
      <c r="E67" s="18">
        <f t="shared" si="17"/>
        <v>48938</v>
      </c>
      <c r="F67" s="19">
        <v>1.0462151396125767</v>
      </c>
      <c r="G67" s="18">
        <v>22228</v>
      </c>
      <c r="H67" s="18">
        <v>16285</v>
      </c>
      <c r="I67" s="18">
        <v>38513</v>
      </c>
      <c r="J67" s="19">
        <v>1.036926628414746</v>
      </c>
      <c r="K67" s="19">
        <v>122.35468778117689</v>
      </c>
      <c r="L67" s="19">
        <v>133.50322382560637</v>
      </c>
      <c r="M67" s="19">
        <v>127.06878196972451</v>
      </c>
    </row>
    <row r="68" spans="1:13" x14ac:dyDescent="0.25">
      <c r="A68" s="24">
        <v>16</v>
      </c>
      <c r="B68" s="24" t="s">
        <v>23</v>
      </c>
      <c r="C68" s="18">
        <v>31353</v>
      </c>
      <c r="D68" s="18">
        <v>16979</v>
      </c>
      <c r="E68" s="18">
        <f t="shared" si="17"/>
        <v>48332</v>
      </c>
      <c r="F68" s="19">
        <v>1.033259841590483</v>
      </c>
      <c r="G68" s="18">
        <v>29384</v>
      </c>
      <c r="H68" s="18">
        <v>15453</v>
      </c>
      <c r="I68" s="18">
        <v>44837</v>
      </c>
      <c r="J68" s="19">
        <v>1.2071944340412837</v>
      </c>
      <c r="K68" s="19">
        <v>106.70092567383611</v>
      </c>
      <c r="L68" s="19">
        <v>109.87510515757457</v>
      </c>
      <c r="M68" s="19">
        <v>107.7949015322167</v>
      </c>
    </row>
    <row r="69" spans="1:13" x14ac:dyDescent="0.25">
      <c r="A69" s="24">
        <v>17</v>
      </c>
      <c r="B69" s="24" t="s">
        <v>24</v>
      </c>
      <c r="C69" s="18">
        <v>6458</v>
      </c>
      <c r="D69" s="18">
        <v>2446</v>
      </c>
      <c r="E69" s="18">
        <f t="shared" si="17"/>
        <v>8904</v>
      </c>
      <c r="F69" s="19">
        <v>0.19035309173056486</v>
      </c>
      <c r="G69" s="18">
        <v>6762</v>
      </c>
      <c r="H69" s="18">
        <v>1680</v>
      </c>
      <c r="I69" s="18">
        <v>8442</v>
      </c>
      <c r="J69" s="19">
        <v>0.2272929815147427</v>
      </c>
      <c r="K69" s="19">
        <v>95.504288671990537</v>
      </c>
      <c r="L69" s="19">
        <v>145.5952380952381</v>
      </c>
      <c r="M69" s="19">
        <v>105.47263681592041</v>
      </c>
    </row>
    <row r="70" spans="1:13" x14ac:dyDescent="0.25">
      <c r="A70" s="24">
        <v>18</v>
      </c>
      <c r="B70" s="24" t="s">
        <v>25</v>
      </c>
      <c r="C70" s="18">
        <v>21057</v>
      </c>
      <c r="D70" s="18">
        <v>7131</v>
      </c>
      <c r="E70" s="18">
        <f t="shared" si="17"/>
        <v>28188</v>
      </c>
      <c r="F70" s="19">
        <v>0.60261376344352668</v>
      </c>
      <c r="G70" s="18">
        <v>20296</v>
      </c>
      <c r="H70" s="18">
        <v>6137</v>
      </c>
      <c r="I70" s="18">
        <v>26433</v>
      </c>
      <c r="J70" s="19">
        <v>0.71168388774925295</v>
      </c>
      <c r="K70" s="19">
        <v>103.74950729207725</v>
      </c>
      <c r="L70" s="19">
        <v>116.19683884634186</v>
      </c>
      <c r="M70" s="19">
        <v>106.63942798774259</v>
      </c>
    </row>
    <row r="71" spans="1:13" x14ac:dyDescent="0.25">
      <c r="A71" s="24">
        <v>19</v>
      </c>
      <c r="B71" s="24" t="s">
        <v>26</v>
      </c>
      <c r="C71" s="18">
        <v>25357</v>
      </c>
      <c r="D71" s="18">
        <v>11394</v>
      </c>
      <c r="E71" s="18">
        <f t="shared" si="17"/>
        <v>36751</v>
      </c>
      <c r="F71" s="19">
        <v>0.78567682773921721</v>
      </c>
      <c r="G71" s="18">
        <v>28527</v>
      </c>
      <c r="H71" s="18">
        <v>11860</v>
      </c>
      <c r="I71" s="18">
        <v>40387</v>
      </c>
      <c r="J71" s="19">
        <v>1.0873823317265947</v>
      </c>
      <c r="K71" s="19">
        <v>88.887720405230127</v>
      </c>
      <c r="L71" s="19">
        <v>96.070826306913986</v>
      </c>
      <c r="M71" s="19">
        <v>90.997103028202147</v>
      </c>
    </row>
    <row r="72" spans="1:13" x14ac:dyDescent="0.25">
      <c r="A72" s="24">
        <v>20</v>
      </c>
      <c r="B72" s="24" t="s">
        <v>27</v>
      </c>
      <c r="C72" s="18">
        <v>4024</v>
      </c>
      <c r="D72" s="18">
        <v>2513</v>
      </c>
      <c r="E72" s="18">
        <f t="shared" si="17"/>
        <v>6537</v>
      </c>
      <c r="F72" s="19">
        <v>0.13975046727793156</v>
      </c>
      <c r="G72" s="18">
        <v>7832</v>
      </c>
      <c r="H72" s="18">
        <v>2587</v>
      </c>
      <c r="I72" s="18">
        <v>10419</v>
      </c>
      <c r="J72" s="19">
        <v>0.28052186382398769</v>
      </c>
      <c r="K72" s="19">
        <v>51.378958120531159</v>
      </c>
      <c r="L72" s="19">
        <v>97.139543873212219</v>
      </c>
      <c r="M72" s="19">
        <v>62.741145983299738</v>
      </c>
    </row>
    <row r="73" spans="1:13" x14ac:dyDescent="0.25">
      <c r="A73" s="24">
        <v>21</v>
      </c>
      <c r="B73" s="24" t="s">
        <v>28</v>
      </c>
      <c r="C73" s="18">
        <v>34354</v>
      </c>
      <c r="D73" s="18">
        <v>8300</v>
      </c>
      <c r="E73" s="18">
        <f t="shared" si="17"/>
        <v>42654</v>
      </c>
      <c r="F73" s="19">
        <v>0.91187340236697134</v>
      </c>
      <c r="G73" s="18">
        <v>12659</v>
      </c>
      <c r="H73" s="18">
        <v>6669</v>
      </c>
      <c r="I73" s="18">
        <v>19328</v>
      </c>
      <c r="J73" s="19">
        <v>0.52038838506478879</v>
      </c>
      <c r="K73" s="19">
        <v>271.38004581720514</v>
      </c>
      <c r="L73" s="19">
        <v>124.45644024591394</v>
      </c>
      <c r="M73" s="19">
        <v>220.68501655629137</v>
      </c>
    </row>
    <row r="74" spans="1:13" x14ac:dyDescent="0.25">
      <c r="A74" s="24">
        <v>22</v>
      </c>
      <c r="B74" s="24" t="s">
        <v>29</v>
      </c>
      <c r="C74" s="18">
        <v>12668</v>
      </c>
      <c r="D74" s="18">
        <v>20473</v>
      </c>
      <c r="E74" s="18">
        <f t="shared" si="17"/>
        <v>33141</v>
      </c>
      <c r="F74" s="19">
        <v>0.70850087747558965</v>
      </c>
      <c r="G74" s="18">
        <v>13854</v>
      </c>
      <c r="H74" s="18">
        <v>16997</v>
      </c>
      <c r="I74" s="18">
        <v>30851</v>
      </c>
      <c r="J74" s="19">
        <v>0.83063441988999365</v>
      </c>
      <c r="K74" s="19">
        <v>91.439295510321926</v>
      </c>
      <c r="L74" s="19">
        <v>120.45066776489968</v>
      </c>
      <c r="M74" s="19">
        <v>107.42277397815305</v>
      </c>
    </row>
    <row r="75" spans="1:13" x14ac:dyDescent="0.25">
      <c r="A75" s="100" t="s">
        <v>30</v>
      </c>
      <c r="B75" s="100"/>
      <c r="C75" s="20">
        <f>SUM(C62:C74)</f>
        <v>265908</v>
      </c>
      <c r="D75" s="20">
        <f t="shared" ref="D75:E75" si="18">SUM(D62:D74)</f>
        <v>175551</v>
      </c>
      <c r="E75" s="20">
        <f t="shared" si="18"/>
        <v>441459</v>
      </c>
      <c r="F75" s="19">
        <v>9.4376780685403681</v>
      </c>
      <c r="G75" s="20">
        <f>SUM(G62:G74)</f>
        <v>237326</v>
      </c>
      <c r="H75" s="20">
        <f t="shared" ref="H75" si="19">SUM(H62:H74)</f>
        <v>147080</v>
      </c>
      <c r="I75" s="20">
        <v>384406</v>
      </c>
      <c r="J75" s="19">
        <v>10.349773258961878</v>
      </c>
      <c r="K75" s="19">
        <v>112.04334965406235</v>
      </c>
      <c r="L75" s="19">
        <v>119.35749252107696</v>
      </c>
      <c r="M75" s="19">
        <v>114.84185990853422</v>
      </c>
    </row>
    <row r="76" spans="1:13" ht="3.75" customHeight="1" x14ac:dyDescent="0.25">
      <c r="A76" s="26"/>
      <c r="B76" s="26"/>
      <c r="C76" s="21"/>
      <c r="D76" s="21"/>
      <c r="E76" s="21"/>
      <c r="F76" s="7"/>
      <c r="G76" s="8"/>
      <c r="H76" s="8"/>
      <c r="I76" s="8"/>
      <c r="J76" s="7"/>
      <c r="K76" s="7"/>
      <c r="L76" s="7"/>
      <c r="M76" s="7"/>
    </row>
    <row r="77" spans="1:13" x14ac:dyDescent="0.25">
      <c r="A77" s="101" t="s">
        <v>31</v>
      </c>
      <c r="B77" s="101"/>
      <c r="C77" s="46">
        <f>C75+C60</f>
        <v>1087209</v>
      </c>
      <c r="D77" s="46">
        <f t="shared" ref="D77:E77" si="20">D75+D60</f>
        <v>3590414</v>
      </c>
      <c r="E77" s="46">
        <f t="shared" si="20"/>
        <v>4677623</v>
      </c>
      <c r="F77" s="47">
        <v>100</v>
      </c>
      <c r="G77" s="46">
        <f>G75+G60</f>
        <v>947660</v>
      </c>
      <c r="H77" s="46">
        <f t="shared" ref="H77" si="21">H75+H60</f>
        <v>2766489</v>
      </c>
      <c r="I77" s="46">
        <v>3714149</v>
      </c>
      <c r="J77" s="47">
        <v>100</v>
      </c>
      <c r="K77" s="82">
        <v>114.72563999746745</v>
      </c>
      <c r="L77" s="82">
        <v>129.78233421495622</v>
      </c>
      <c r="M77" s="82">
        <v>125.94063943045903</v>
      </c>
    </row>
    <row r="78" spans="1:13" ht="15.75" thickBot="1" x14ac:dyDescent="0.3"/>
    <row r="79" spans="1:13" ht="15.75" thickBot="1" x14ac:dyDescent="0.3">
      <c r="A79" s="95" t="s">
        <v>130</v>
      </c>
      <c r="B79" s="96"/>
      <c r="C79" s="96"/>
      <c r="D79" s="96"/>
      <c r="E79" s="96"/>
      <c r="F79" s="96"/>
      <c r="G79" s="96"/>
      <c r="H79" s="96"/>
      <c r="I79" s="96"/>
      <c r="J79" s="103"/>
      <c r="K79" s="103"/>
      <c r="L79" s="103"/>
      <c r="M79" s="104"/>
    </row>
    <row r="83" spans="16:16" x14ac:dyDescent="0.25">
      <c r="P83" s="1" t="s">
        <v>129</v>
      </c>
    </row>
  </sheetData>
  <mergeCells count="15">
    <mergeCell ref="A75:B75"/>
    <mergeCell ref="A77:B77"/>
    <mergeCell ref="A79:M79"/>
    <mergeCell ref="A38:B38"/>
    <mergeCell ref="A40:M40"/>
    <mergeCell ref="C42:F42"/>
    <mergeCell ref="G42:J42"/>
    <mergeCell ref="K42:M42"/>
    <mergeCell ref="A60:B60"/>
    <mergeCell ref="A36:B36"/>
    <mergeCell ref="A1:M1"/>
    <mergeCell ref="C3:F3"/>
    <mergeCell ref="G3:J3"/>
    <mergeCell ref="K3:M3"/>
    <mergeCell ref="A21:B21"/>
  </mergeCells>
  <pageMargins left="0.7" right="0.7" top="0.75" bottom="0.75" header="0.3" footer="0.3"/>
  <pageSetup paperSize="9" scale="83" orientation="landscape" r:id="rId1"/>
  <headerFooter>
    <oddFooter>&amp;CPRIREDILA HRVATSKA TURISTIČKA ZAJEDNICA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5"/>
  <sheetViews>
    <sheetView workbookViewId="0">
      <selection activeCell="I3" sqref="I3"/>
    </sheetView>
  </sheetViews>
  <sheetFormatPr defaultColWidth="13.28515625" defaultRowHeight="12.75" x14ac:dyDescent="0.2"/>
  <cols>
    <col min="1" max="1" width="38.7109375" style="14" customWidth="1"/>
    <col min="2" max="16384" width="13.28515625" style="14"/>
  </cols>
  <sheetData>
    <row r="1" spans="1:10" s="15" customFormat="1" ht="15.75" thickBot="1" x14ac:dyDescent="0.3">
      <c r="A1" s="88" t="s">
        <v>142</v>
      </c>
      <c r="B1" s="89"/>
      <c r="C1" s="89"/>
      <c r="D1" s="89"/>
      <c r="E1" s="89"/>
      <c r="F1" s="89"/>
      <c r="G1" s="90"/>
    </row>
    <row r="2" spans="1:10" ht="12.75" customHeight="1" x14ac:dyDescent="0.35">
      <c r="A2" s="10"/>
      <c r="B2" s="11"/>
      <c r="C2" s="12"/>
      <c r="D2" s="12"/>
      <c r="E2" s="12"/>
      <c r="F2" s="13"/>
      <c r="G2" s="13"/>
    </row>
    <row r="3" spans="1:10" ht="15" x14ac:dyDescent="0.25">
      <c r="A3" s="85" t="s">
        <v>39</v>
      </c>
      <c r="B3" s="84" t="s">
        <v>143</v>
      </c>
      <c r="C3" s="84"/>
      <c r="D3" s="86" t="s">
        <v>144</v>
      </c>
      <c r="E3" s="86"/>
      <c r="F3" s="87" t="s">
        <v>131</v>
      </c>
      <c r="G3" s="87"/>
    </row>
    <row r="4" spans="1:10" ht="15" x14ac:dyDescent="0.2">
      <c r="A4" s="85"/>
      <c r="B4" s="42" t="s">
        <v>41</v>
      </c>
      <c r="C4" s="42" t="s">
        <v>42</v>
      </c>
      <c r="D4" s="43" t="s">
        <v>41</v>
      </c>
      <c r="E4" s="43" t="s">
        <v>42</v>
      </c>
      <c r="F4" s="44" t="s">
        <v>41</v>
      </c>
      <c r="G4" s="44" t="s">
        <v>42</v>
      </c>
    </row>
    <row r="5" spans="1:10" ht="15" x14ac:dyDescent="0.25">
      <c r="A5" s="40" t="s">
        <v>43</v>
      </c>
      <c r="B5" s="27">
        <v>1172733</v>
      </c>
      <c r="C5" s="27">
        <v>2864283</v>
      </c>
      <c r="D5" s="28">
        <v>1019339</v>
      </c>
      <c r="E5" s="28">
        <v>2414014</v>
      </c>
      <c r="F5" s="83">
        <v>115.04837939095826</v>
      </c>
      <c r="G5" s="83">
        <v>118.65229447716541</v>
      </c>
      <c r="I5" s="23"/>
      <c r="J5" s="23"/>
    </row>
    <row r="6" spans="1:10" ht="15" x14ac:dyDescent="0.25">
      <c r="A6" s="41" t="s">
        <v>44</v>
      </c>
      <c r="B6" s="27">
        <v>100416</v>
      </c>
      <c r="C6" s="27">
        <v>331567</v>
      </c>
      <c r="D6" s="28">
        <v>74869</v>
      </c>
      <c r="E6" s="28">
        <v>239760</v>
      </c>
      <c r="F6" s="83">
        <v>134.12226689283949</v>
      </c>
      <c r="G6" s="83">
        <v>138.29120787454121</v>
      </c>
      <c r="I6" s="23"/>
      <c r="J6" s="23"/>
    </row>
    <row r="7" spans="1:10" ht="15" x14ac:dyDescent="0.25">
      <c r="A7" s="41" t="s">
        <v>45</v>
      </c>
      <c r="B7" s="27">
        <v>3167</v>
      </c>
      <c r="C7" s="27">
        <v>7260</v>
      </c>
      <c r="D7" s="28">
        <v>2877</v>
      </c>
      <c r="E7" s="28">
        <v>8889</v>
      </c>
      <c r="F7" s="83">
        <v>110.07994438651374</v>
      </c>
      <c r="G7" s="83">
        <v>81.673979075261556</v>
      </c>
      <c r="I7" s="23"/>
      <c r="J7" s="23"/>
    </row>
    <row r="8" spans="1:10" ht="15" x14ac:dyDescent="0.25">
      <c r="A8" s="41" t="s">
        <v>46</v>
      </c>
      <c r="B8" s="27">
        <v>178827</v>
      </c>
      <c r="C8" s="27">
        <v>723729</v>
      </c>
      <c r="D8" s="28">
        <v>109479</v>
      </c>
      <c r="E8" s="28">
        <v>489887</v>
      </c>
      <c r="F8" s="83">
        <v>163.34365494752419</v>
      </c>
      <c r="G8" s="83">
        <v>147.7338651566586</v>
      </c>
      <c r="I8" s="23"/>
      <c r="J8" s="23"/>
    </row>
    <row r="9" spans="1:10" ht="15" x14ac:dyDescent="0.25">
      <c r="A9" s="41" t="s">
        <v>47</v>
      </c>
      <c r="B9" s="27">
        <v>185535</v>
      </c>
      <c r="C9" s="27">
        <v>463510</v>
      </c>
      <c r="D9" s="28">
        <v>138943</v>
      </c>
      <c r="E9" s="28">
        <v>358313</v>
      </c>
      <c r="F9" s="83">
        <v>133.53317547483502</v>
      </c>
      <c r="G9" s="83">
        <v>129.3589682763394</v>
      </c>
      <c r="I9" s="23"/>
      <c r="J9" s="23"/>
    </row>
    <row r="10" spans="1:10" ht="15" x14ac:dyDescent="0.25">
      <c r="A10" s="41" t="s">
        <v>48</v>
      </c>
      <c r="B10" s="27">
        <v>168</v>
      </c>
      <c r="C10" s="27">
        <v>396</v>
      </c>
      <c r="D10" s="28">
        <v>6</v>
      </c>
      <c r="E10" s="28">
        <v>12</v>
      </c>
      <c r="F10" s="83">
        <v>2800</v>
      </c>
      <c r="G10" s="83">
        <v>3300</v>
      </c>
      <c r="I10" s="23"/>
      <c r="J10" s="23"/>
    </row>
    <row r="11" spans="1:10" ht="15" x14ac:dyDescent="0.25">
      <c r="A11" s="41" t="s">
        <v>49</v>
      </c>
      <c r="B11" s="27">
        <v>1736</v>
      </c>
      <c r="C11" s="27">
        <v>3090</v>
      </c>
      <c r="D11" s="28">
        <v>1864</v>
      </c>
      <c r="E11" s="28">
        <v>4089</v>
      </c>
      <c r="F11" s="83">
        <v>93.133047210300418</v>
      </c>
      <c r="G11" s="83">
        <v>75.568598679383712</v>
      </c>
      <c r="I11" s="23"/>
      <c r="J11" s="23"/>
    </row>
    <row r="12" spans="1:10" ht="15" x14ac:dyDescent="0.25">
      <c r="A12" s="29" t="s">
        <v>50</v>
      </c>
      <c r="B12" s="30">
        <v>1642582</v>
      </c>
      <c r="C12" s="30">
        <v>4393835</v>
      </c>
      <c r="D12" s="31">
        <v>1347377</v>
      </c>
      <c r="E12" s="31">
        <v>3514964</v>
      </c>
      <c r="F12" s="32">
        <v>121.90960659117678</v>
      </c>
      <c r="G12" s="32">
        <v>125.00369847315649</v>
      </c>
      <c r="I12" s="23"/>
      <c r="J12" s="23"/>
    </row>
    <row r="13" spans="1:10" ht="15" x14ac:dyDescent="0.25">
      <c r="A13" s="33" t="s">
        <v>51</v>
      </c>
      <c r="B13" s="34">
        <v>15638</v>
      </c>
      <c r="C13" s="34">
        <v>182821</v>
      </c>
      <c r="D13" s="35">
        <v>9690</v>
      </c>
      <c r="E13" s="35">
        <v>118524</v>
      </c>
      <c r="F13" s="36">
        <v>161.3828689370485</v>
      </c>
      <c r="G13" s="36">
        <v>154.24808477607911</v>
      </c>
      <c r="I13" s="23"/>
      <c r="J13" s="23"/>
    </row>
    <row r="14" spans="1:10" ht="15" x14ac:dyDescent="0.25">
      <c r="A14" s="45" t="s">
        <v>52</v>
      </c>
      <c r="B14" s="37">
        <v>25329</v>
      </c>
      <c r="C14" s="37">
        <v>100967</v>
      </c>
      <c r="D14" s="38">
        <v>21915</v>
      </c>
      <c r="E14" s="38">
        <v>80661</v>
      </c>
      <c r="F14" s="39">
        <v>115.57837097878165</v>
      </c>
      <c r="G14" s="39">
        <v>125.17449572903882</v>
      </c>
      <c r="I14" s="23"/>
      <c r="J14" s="23"/>
    </row>
    <row r="15" spans="1:10" ht="15" x14ac:dyDescent="0.25">
      <c r="A15" s="29" t="s">
        <v>53</v>
      </c>
      <c r="B15" s="30">
        <v>1683549</v>
      </c>
      <c r="C15" s="30">
        <v>4677623</v>
      </c>
      <c r="D15" s="30">
        <v>1378982</v>
      </c>
      <c r="E15" s="30">
        <v>3714149</v>
      </c>
      <c r="F15" s="81">
        <v>122.08636515922615</v>
      </c>
      <c r="G15" s="81">
        <v>125.94063943045903</v>
      </c>
      <c r="I15" s="23"/>
      <c r="J15" s="23"/>
    </row>
  </sheetData>
  <mergeCells count="5">
    <mergeCell ref="A1:G1"/>
    <mergeCell ref="A3:A4"/>
    <mergeCell ref="B3:C3"/>
    <mergeCell ref="D3:E3"/>
    <mergeCell ref="F3:G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IV-trž. ukup. (udjel)</vt:lpstr>
      <vt:lpstr>IV-trž. ukup. (abec.)</vt:lpstr>
      <vt:lpstr>IV-žup. ukup.</vt:lpstr>
      <vt:lpstr>IV-vrste smještaja</vt:lpstr>
      <vt:lpstr>I-IV-trž. ukup. (udjel) </vt:lpstr>
      <vt:lpstr>I-IV-trž. ukup. (abec.) </vt:lpstr>
      <vt:lpstr>I-IV-žup. ukup.</vt:lpstr>
      <vt:lpstr>I-IV-vrste smještaja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Lešćan</dc:creator>
  <cp:lastModifiedBy>Matea Bošnjak</cp:lastModifiedBy>
  <cp:lastPrinted>2017-04-04T14:01:13Z</cp:lastPrinted>
  <dcterms:created xsi:type="dcterms:W3CDTF">2008-02-13T12:52:46Z</dcterms:created>
  <dcterms:modified xsi:type="dcterms:W3CDTF">2021-06-10T10:39:35Z</dcterms:modified>
</cp:coreProperties>
</file>